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15576" windowHeight="7776" activeTab="1"/>
  </bookViews>
  <sheets>
    <sheet name="003." sheetId="25" r:id="rId1"/>
    <sheet name="004" sheetId="1" r:id="rId2"/>
    <sheet name="005" sheetId="29" r:id="rId3"/>
    <sheet name="006" sheetId="18" r:id="rId4"/>
    <sheet name="007" sheetId="30" r:id="rId5"/>
    <sheet name="008" sheetId="31" r:id="rId6"/>
    <sheet name="009" sheetId="5" r:id="rId7"/>
    <sheet name="011" sheetId="32" r:id="rId8"/>
    <sheet name="013" sheetId="7" r:id="rId9"/>
    <sheet name="014" sheetId="33" r:id="rId10"/>
    <sheet name="016." sheetId="26" r:id="rId11"/>
    <sheet name="018" sheetId="27" r:id="rId12"/>
    <sheet name="019" sheetId="34" r:id="rId13"/>
    <sheet name="020" sheetId="35" r:id="rId14"/>
    <sheet name="021" sheetId="22" r:id="rId15"/>
    <sheet name="022" sheetId="36" r:id="rId16"/>
    <sheet name="026" sheetId="37" r:id="rId17"/>
    <sheet name="027" sheetId="23" r:id="rId18"/>
    <sheet name="029" sheetId="19" r:id="rId19"/>
    <sheet name="033" sheetId="15" r:id="rId20"/>
    <sheet name="036" sheetId="24" r:id="rId21"/>
    <sheet name="038" sheetId="38" r:id="rId22"/>
    <sheet name="039" sheetId="39" r:id="rId23"/>
    <sheet name="043" sheetId="21" r:id="rId24"/>
    <sheet name="044 " sheetId="28" r:id="rId25"/>
    <sheet name="096" sheetId="40" r:id="rId26"/>
  </sheets>
  <definedNames>
    <definedName name="_xlnm._FilterDatabase" localSheetId="1" hidden="1">'004'!$A$24:$E$65</definedName>
    <definedName name="_xlnm._FilterDatabase" localSheetId="2" hidden="1">'005'!$A$24:$E$61</definedName>
    <definedName name="_xlnm._FilterDatabase" localSheetId="4" hidden="1">'007'!$A$24:$E$74</definedName>
    <definedName name="_xlnm._FilterDatabase" localSheetId="5" hidden="1">'008'!$A$24:$E$72</definedName>
    <definedName name="_xlnm._FilterDatabase" localSheetId="6" hidden="1">'009'!$A$23:$E$76</definedName>
    <definedName name="_xlnm._FilterDatabase" localSheetId="7" hidden="1">'011'!$A$24:$E$63</definedName>
    <definedName name="_xlnm._FilterDatabase" localSheetId="8" hidden="1">'013'!$A$24:$E$62</definedName>
    <definedName name="_xlnm._FilterDatabase" localSheetId="9" hidden="1">'014'!$A$23:$E$65</definedName>
    <definedName name="_xlnm._FilterDatabase" localSheetId="12" hidden="1">'019'!$A$24:$E$63</definedName>
    <definedName name="_xlnm._FilterDatabase" localSheetId="13" hidden="1">'020'!$A$24:$E$64</definedName>
    <definedName name="_xlnm._FilterDatabase" localSheetId="14" hidden="1">'021'!$A$24:$E$64</definedName>
    <definedName name="_xlnm._FilterDatabase" localSheetId="15" hidden="1">'022'!$A$23:$E$70</definedName>
    <definedName name="_xlnm._FilterDatabase" localSheetId="16" hidden="1">'026'!$A$24:$E$64</definedName>
    <definedName name="_xlnm._FilterDatabase" localSheetId="17" hidden="1">'027'!$A$24:$E$63</definedName>
    <definedName name="_xlnm._FilterDatabase" localSheetId="19" hidden="1">'033'!$A$24:$E$72</definedName>
    <definedName name="_xlnm._FilterDatabase" localSheetId="20" hidden="1">'036'!$A$24:$E$63</definedName>
    <definedName name="_xlnm._FilterDatabase" localSheetId="21" hidden="1">'038'!$A$24:$E$70</definedName>
    <definedName name="_xlnm._FilterDatabase" localSheetId="25" hidden="1">'096'!$A$21:$E$43</definedName>
    <definedName name="sub1004444843" localSheetId="25">'096'!#REF!</definedName>
    <definedName name="_xlnm.Print_Area" localSheetId="2">'005'!$A$1:$G$71</definedName>
    <definedName name="_xlnm.Print_Area" localSheetId="5">'008'!$A$1:$G$82</definedName>
    <definedName name="_xlnm.Print_Area" localSheetId="7">'011'!$A$1:$G$71</definedName>
    <definedName name="_xlnm.Print_Area" localSheetId="8">'013'!$A$1:$G$70</definedName>
    <definedName name="_xlnm.Print_Area" localSheetId="9">'014'!$A$1:$G$75</definedName>
    <definedName name="_xlnm.Print_Area" localSheetId="12">'019'!$A$1:$G$73</definedName>
    <definedName name="_xlnm.Print_Area" localSheetId="13">'020'!$A$1:$G$74</definedName>
    <definedName name="_xlnm.Print_Area" localSheetId="14">'021'!$A$1:$G$74</definedName>
    <definedName name="_xlnm.Print_Area" localSheetId="15">'022'!$A$1:$G$80</definedName>
    <definedName name="_xlnm.Print_Area" localSheetId="16">'026'!$A$1:$G$74</definedName>
    <definedName name="_xlnm.Print_Area" localSheetId="17">'027'!$A$1:$G$72</definedName>
    <definedName name="_xlnm.Print_Area" localSheetId="19">'033'!$A$1:$G$82</definedName>
    <definedName name="_xlnm.Print_Area" localSheetId="20">'036'!$A$1:$G$73</definedName>
    <definedName name="_xlnm.Print_Area" localSheetId="21">'038'!$A$1:$G$80</definedName>
  </definedName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37" i="40" l="1"/>
  <c r="G42" i="40" s="1"/>
  <c r="F37" i="40"/>
  <c r="F42" i="40" s="1"/>
  <c r="E37" i="40"/>
  <c r="E42" i="40" s="1"/>
  <c r="D37" i="40"/>
  <c r="D42" i="40" s="1"/>
  <c r="C37" i="40"/>
  <c r="C42" i="40" s="1"/>
  <c r="G62" i="39" l="1"/>
  <c r="G63" i="39" s="1"/>
  <c r="F62" i="39"/>
  <c r="F63" i="39" s="1"/>
  <c r="C62" i="39"/>
  <c r="C63" i="39" s="1"/>
  <c r="E58" i="39"/>
  <c r="G48" i="39"/>
  <c r="E48" i="39"/>
  <c r="D47" i="39"/>
  <c r="D46" i="39"/>
  <c r="D45" i="39" s="1"/>
  <c r="F45" i="39"/>
  <c r="F48" i="39" s="1"/>
  <c r="E45" i="39"/>
  <c r="C45" i="39"/>
  <c r="C48" i="39" s="1"/>
  <c r="G33" i="39"/>
  <c r="F33" i="39"/>
  <c r="E32" i="39"/>
  <c r="E33" i="39" s="1"/>
  <c r="D32" i="39"/>
  <c r="D62" i="39" s="1"/>
  <c r="D63" i="39" s="1"/>
  <c r="C33" i="39"/>
  <c r="D31" i="39" l="1"/>
  <c r="D33" i="39" s="1"/>
  <c r="D48" i="39"/>
  <c r="E62" i="39"/>
  <c r="E63" i="39" s="1"/>
  <c r="E46" i="5"/>
  <c r="E41" i="1"/>
  <c r="E44" i="19" l="1"/>
  <c r="F44" i="19"/>
  <c r="G44" i="19"/>
  <c r="H44" i="19"/>
  <c r="D44" i="19"/>
  <c r="D70" i="32"/>
  <c r="E70" i="32"/>
  <c r="F70" i="32"/>
  <c r="G70" i="32"/>
  <c r="C70" i="32"/>
  <c r="D74" i="33"/>
  <c r="E74" i="33"/>
  <c r="F74" i="33"/>
  <c r="G74" i="33"/>
  <c r="C74" i="33"/>
  <c r="D64" i="38"/>
  <c r="E64" i="38"/>
  <c r="F64" i="38"/>
  <c r="G64" i="38"/>
  <c r="C64" i="38"/>
  <c r="D71" i="23"/>
  <c r="E71" i="23"/>
  <c r="F71" i="23"/>
  <c r="G71" i="23"/>
  <c r="C71" i="23"/>
  <c r="D58" i="37"/>
  <c r="E58" i="37"/>
  <c r="F58" i="37"/>
  <c r="G58" i="37"/>
  <c r="C58" i="37"/>
  <c r="D64" i="36"/>
  <c r="E64" i="36"/>
  <c r="F64" i="36"/>
  <c r="G64" i="36"/>
  <c r="C64" i="36"/>
  <c r="D58" i="35"/>
  <c r="E58" i="35"/>
  <c r="F58" i="35"/>
  <c r="G58" i="35"/>
  <c r="C58" i="35"/>
  <c r="D57" i="34"/>
  <c r="E57" i="34"/>
  <c r="F57" i="34"/>
  <c r="G57" i="34"/>
  <c r="C57" i="34"/>
  <c r="D79" i="5"/>
  <c r="E79" i="5"/>
  <c r="F79" i="5"/>
  <c r="G79" i="5"/>
  <c r="C79" i="5"/>
  <c r="D66" i="5"/>
  <c r="E66" i="5"/>
  <c r="F66" i="5"/>
  <c r="G66" i="5"/>
  <c r="C66" i="5"/>
  <c r="D68" i="30"/>
  <c r="E68" i="30"/>
  <c r="F68" i="30"/>
  <c r="G68" i="30"/>
  <c r="C68" i="30"/>
  <c r="E45" i="18"/>
  <c r="F45" i="18"/>
  <c r="G45" i="18"/>
  <c r="H45" i="18"/>
  <c r="D45" i="18"/>
  <c r="D59" i="21"/>
  <c r="E59" i="21"/>
  <c r="F59" i="21"/>
  <c r="G59" i="21"/>
  <c r="C59" i="21"/>
  <c r="D81" i="15" l="1"/>
  <c r="E81" i="15"/>
  <c r="F81" i="15"/>
  <c r="G81" i="15"/>
  <c r="C81" i="15"/>
  <c r="E44" i="15"/>
  <c r="E41" i="21"/>
  <c r="G131" i="31" l="1"/>
  <c r="E131" i="31"/>
  <c r="G130" i="31"/>
  <c r="F130" i="31"/>
  <c r="F131" i="31" s="1"/>
  <c r="E130" i="31"/>
  <c r="D130" i="31"/>
  <c r="D131" i="31" s="1"/>
  <c r="C130" i="31"/>
  <c r="C131" i="31" s="1"/>
  <c r="G122" i="31"/>
  <c r="F122" i="31"/>
  <c r="E122" i="31"/>
  <c r="D122" i="31"/>
  <c r="C122" i="31"/>
  <c r="G107" i="31"/>
  <c r="F107" i="31"/>
  <c r="E107" i="31"/>
  <c r="C107" i="31"/>
  <c r="D106" i="31"/>
  <c r="D107" i="31" s="1"/>
  <c r="G70" i="1" l="1"/>
  <c r="F70" i="1"/>
  <c r="G68" i="1"/>
  <c r="F68" i="1"/>
  <c r="E70" i="1" l="1"/>
  <c r="E68" i="1"/>
  <c r="E59" i="1"/>
  <c r="G60" i="21" l="1"/>
  <c r="F60" i="21"/>
  <c r="E60" i="21"/>
  <c r="C60" i="21"/>
  <c r="D60" i="21"/>
  <c r="G47" i="5" l="1"/>
  <c r="F47" i="5"/>
  <c r="C47" i="5"/>
  <c r="D46" i="5"/>
  <c r="E45" i="5"/>
  <c r="E47" i="5" s="1"/>
  <c r="D45" i="5"/>
  <c r="D47" i="5" l="1"/>
  <c r="G80" i="38"/>
  <c r="F80" i="38"/>
  <c r="E80" i="38"/>
  <c r="D80" i="38"/>
  <c r="C80" i="38"/>
  <c r="G65" i="38"/>
  <c r="F65" i="38"/>
  <c r="E65" i="38"/>
  <c r="C65" i="38"/>
  <c r="D65" i="38"/>
  <c r="G45" i="38"/>
  <c r="F45" i="38"/>
  <c r="E45" i="38"/>
  <c r="C45" i="38"/>
  <c r="D43" i="38"/>
  <c r="D45" i="38" s="1"/>
  <c r="G74" i="37"/>
  <c r="F74" i="37"/>
  <c r="E74" i="37"/>
  <c r="D74" i="37"/>
  <c r="C74" i="37"/>
  <c r="G59" i="37"/>
  <c r="F59" i="37"/>
  <c r="E59" i="37"/>
  <c r="C59" i="37"/>
  <c r="D59" i="37"/>
  <c r="G45" i="37"/>
  <c r="F45" i="37"/>
  <c r="E45" i="37"/>
  <c r="D45" i="37"/>
  <c r="C45" i="37"/>
  <c r="D43" i="37"/>
  <c r="G80" i="36"/>
  <c r="F80" i="36"/>
  <c r="E80" i="36"/>
  <c r="D80" i="36"/>
  <c r="C80" i="36"/>
  <c r="G65" i="36"/>
  <c r="F65" i="36"/>
  <c r="E65" i="36"/>
  <c r="C65" i="36"/>
  <c r="D65" i="36"/>
  <c r="E52" i="36"/>
  <c r="D52" i="36"/>
  <c r="C52" i="36"/>
  <c r="G44" i="36"/>
  <c r="F44" i="36"/>
  <c r="E44" i="36"/>
  <c r="D44" i="36"/>
  <c r="C44" i="36"/>
  <c r="D42" i="36"/>
  <c r="G74" i="35"/>
  <c r="F74" i="35"/>
  <c r="E74" i="35"/>
  <c r="D74" i="35"/>
  <c r="C74" i="35"/>
  <c r="G59" i="35"/>
  <c r="F59" i="35"/>
  <c r="E59" i="35"/>
  <c r="C59" i="35"/>
  <c r="D59" i="35"/>
  <c r="E54" i="35"/>
  <c r="G46" i="35"/>
  <c r="F46" i="35"/>
  <c r="E46" i="35"/>
  <c r="C46" i="35"/>
  <c r="D45" i="35"/>
  <c r="D46" i="35" s="1"/>
  <c r="D44" i="35"/>
  <c r="G73" i="34"/>
  <c r="F73" i="34"/>
  <c r="E73" i="34"/>
  <c r="D73" i="34"/>
  <c r="C73" i="34"/>
  <c r="G58" i="34"/>
  <c r="F58" i="34"/>
  <c r="E58" i="34"/>
  <c r="C58" i="34"/>
  <c r="D58" i="34"/>
  <c r="G45" i="34"/>
  <c r="F45" i="34"/>
  <c r="E45" i="34"/>
  <c r="D45" i="34"/>
  <c r="C45" i="34"/>
  <c r="D43" i="34"/>
  <c r="G75" i="33"/>
  <c r="F75" i="33"/>
  <c r="E75" i="33"/>
  <c r="C75" i="33"/>
  <c r="D75" i="33"/>
  <c r="G60" i="33"/>
  <c r="F60" i="33"/>
  <c r="E60" i="33"/>
  <c r="D60" i="33"/>
  <c r="C60" i="33"/>
  <c r="G45" i="33"/>
  <c r="F45" i="33"/>
  <c r="E45" i="33"/>
  <c r="C45" i="33"/>
  <c r="D44" i="33"/>
  <c r="D45" i="33" s="1"/>
  <c r="G71" i="32"/>
  <c r="F71" i="32"/>
  <c r="E71" i="32"/>
  <c r="C71" i="32"/>
  <c r="D71" i="32"/>
  <c r="G58" i="32"/>
  <c r="F58" i="32"/>
  <c r="E58" i="32"/>
  <c r="D58" i="32"/>
  <c r="C58" i="32"/>
  <c r="G45" i="32"/>
  <c r="F45" i="32"/>
  <c r="E45" i="32"/>
  <c r="C45" i="32"/>
  <c r="D44" i="32"/>
  <c r="D45" i="32" s="1"/>
  <c r="G82" i="31"/>
  <c r="F82" i="31"/>
  <c r="E82" i="31"/>
  <c r="D82" i="31"/>
  <c r="C82" i="31"/>
  <c r="G67" i="31"/>
  <c r="F67" i="31"/>
  <c r="E67" i="31"/>
  <c r="D67" i="31"/>
  <c r="C67" i="31"/>
  <c r="E66" i="31"/>
  <c r="G47" i="31"/>
  <c r="F47" i="31"/>
  <c r="E47" i="31"/>
  <c r="D47" i="31"/>
  <c r="C47" i="31"/>
  <c r="E45" i="31"/>
  <c r="G84" i="30"/>
  <c r="F84" i="30"/>
  <c r="E84" i="30"/>
  <c r="D84" i="30"/>
  <c r="C84" i="30"/>
  <c r="G69" i="30"/>
  <c r="F69" i="30"/>
  <c r="E69" i="30"/>
  <c r="D69" i="30"/>
  <c r="C69" i="30"/>
  <c r="G42" i="30"/>
  <c r="F42" i="30"/>
  <c r="E42" i="30"/>
  <c r="D42" i="30"/>
  <c r="C42" i="30"/>
  <c r="G71" i="29"/>
  <c r="F71" i="29"/>
  <c r="E71" i="29"/>
  <c r="D71" i="29"/>
  <c r="C71" i="29"/>
  <c r="G56" i="29"/>
  <c r="F56" i="29"/>
  <c r="E56" i="29"/>
  <c r="D56" i="29"/>
  <c r="C56" i="29"/>
  <c r="G42" i="29"/>
  <c r="F42" i="29"/>
  <c r="E42" i="29"/>
  <c r="D42" i="29"/>
  <c r="C42" i="29"/>
  <c r="G42" i="28" l="1"/>
  <c r="F42" i="28"/>
  <c r="E42" i="28"/>
  <c r="F57" i="28" s="1"/>
  <c r="D42" i="28"/>
  <c r="C42" i="28"/>
  <c r="D43" i="27"/>
  <c r="G34" i="27"/>
  <c r="G43" i="27" s="1"/>
  <c r="F34" i="27"/>
  <c r="F43" i="27" s="1"/>
  <c r="E34" i="27"/>
  <c r="E43" i="27" s="1"/>
  <c r="D34" i="27"/>
  <c r="C34" i="27"/>
  <c r="C43" i="27" s="1"/>
  <c r="F46" i="26"/>
  <c r="G37" i="26"/>
  <c r="G46" i="26" s="1"/>
  <c r="F37" i="26"/>
  <c r="E37" i="26"/>
  <c r="E46" i="26" s="1"/>
  <c r="D37" i="26"/>
  <c r="D46" i="26" s="1"/>
  <c r="C37" i="26"/>
  <c r="C46" i="26" s="1"/>
  <c r="D36" i="26"/>
  <c r="F47" i="25"/>
  <c r="G37" i="25"/>
  <c r="H47" i="25" s="1"/>
  <c r="F37" i="25"/>
  <c r="G47" i="25" s="1"/>
  <c r="E37" i="25"/>
  <c r="D37" i="25"/>
  <c r="E47" i="25" s="1"/>
  <c r="C37" i="25"/>
  <c r="D47" i="25" s="1"/>
  <c r="G59" i="28" l="1"/>
  <c r="G57" i="28"/>
  <c r="H59" i="28"/>
  <c r="H57" i="28"/>
  <c r="F59" i="28"/>
  <c r="D57" i="24" l="1"/>
  <c r="E57" i="24"/>
  <c r="C57" i="24"/>
  <c r="E43" i="24"/>
  <c r="G73" i="24"/>
  <c r="F73" i="24"/>
  <c r="E73" i="24"/>
  <c r="D73" i="24"/>
  <c r="C73" i="24"/>
  <c r="G58" i="24"/>
  <c r="F58" i="24"/>
  <c r="E58" i="24"/>
  <c r="C58" i="24"/>
  <c r="D58" i="24"/>
  <c r="G45" i="24"/>
  <c r="F45" i="24"/>
  <c r="E45" i="24"/>
  <c r="C45" i="24"/>
  <c r="D43" i="24"/>
  <c r="D45" i="24" s="1"/>
  <c r="D57" i="23" l="1"/>
  <c r="E57" i="23"/>
  <c r="F57" i="23"/>
  <c r="G57" i="23"/>
  <c r="C57" i="23"/>
  <c r="C58" i="23" s="1"/>
  <c r="E43" i="23"/>
  <c r="G72" i="23"/>
  <c r="F72" i="23"/>
  <c r="E72" i="23"/>
  <c r="D72" i="23"/>
  <c r="C72" i="23"/>
  <c r="G58" i="23"/>
  <c r="F58" i="23"/>
  <c r="E58" i="23"/>
  <c r="D58" i="23"/>
  <c r="G45" i="23"/>
  <c r="F45" i="23"/>
  <c r="E45" i="23"/>
  <c r="D45" i="23"/>
  <c r="C45" i="23"/>
  <c r="D43" i="23"/>
  <c r="D58" i="22" l="1"/>
  <c r="E58" i="22"/>
  <c r="F58" i="22"/>
  <c r="G58" i="22"/>
  <c r="C58" i="22"/>
  <c r="C59" i="22" s="1"/>
  <c r="E43" i="22"/>
  <c r="G74" i="22"/>
  <c r="F74" i="22"/>
  <c r="E74" i="22"/>
  <c r="D74" i="22"/>
  <c r="C74" i="22"/>
  <c r="G59" i="22"/>
  <c r="F59" i="22"/>
  <c r="E59" i="22"/>
  <c r="D59" i="22"/>
  <c r="G45" i="22"/>
  <c r="F45" i="22"/>
  <c r="E45" i="22"/>
  <c r="D45" i="22"/>
  <c r="C45" i="22"/>
  <c r="D43" i="22"/>
  <c r="E33" i="19" l="1"/>
  <c r="D69" i="7"/>
  <c r="F69" i="7"/>
  <c r="G69" i="7"/>
  <c r="C69" i="7"/>
  <c r="C70" i="7"/>
  <c r="E41" i="7"/>
  <c r="E69" i="7" s="1"/>
  <c r="F67" i="5" l="1"/>
  <c r="G67" i="5"/>
  <c r="C67" i="5"/>
  <c r="E34" i="18"/>
  <c r="E35" i="18" s="1"/>
  <c r="G74" i="1"/>
  <c r="F74" i="1"/>
  <c r="D74" i="1"/>
  <c r="C74" i="1"/>
  <c r="E74" i="1" l="1"/>
  <c r="E67" i="5" l="1"/>
  <c r="E40" i="5" l="1"/>
  <c r="E40" i="1"/>
  <c r="G42" i="21" l="1"/>
  <c r="F42" i="21"/>
  <c r="E42" i="21"/>
  <c r="D42" i="21"/>
  <c r="C42" i="21"/>
  <c r="D41" i="21"/>
  <c r="D40" i="21"/>
  <c r="G34" i="19"/>
  <c r="F34" i="19"/>
  <c r="E34" i="19"/>
  <c r="D34" i="19"/>
  <c r="C34" i="19"/>
  <c r="D33" i="19"/>
  <c r="D32" i="19"/>
  <c r="G35" i="18"/>
  <c r="F35" i="18"/>
  <c r="D35" i="18"/>
  <c r="C35" i="18"/>
  <c r="D75" i="15" l="1"/>
  <c r="C75" i="15"/>
  <c r="D44" i="15" l="1"/>
  <c r="D67" i="5"/>
  <c r="G82" i="15" l="1"/>
  <c r="F82" i="15"/>
  <c r="E82" i="15"/>
  <c r="D82" i="15"/>
  <c r="C82" i="15"/>
  <c r="G67" i="15"/>
  <c r="F67" i="15"/>
  <c r="E67" i="15"/>
  <c r="D67" i="15"/>
  <c r="C67" i="15"/>
  <c r="G45" i="15"/>
  <c r="F45" i="15"/>
  <c r="E45" i="15"/>
  <c r="D45" i="15"/>
  <c r="C45" i="15"/>
  <c r="G70" i="7" l="1"/>
  <c r="F70" i="7"/>
  <c r="E70" i="7"/>
  <c r="D70" i="7"/>
  <c r="G57" i="7"/>
  <c r="F57" i="7"/>
  <c r="E57" i="7"/>
  <c r="D57" i="7"/>
  <c r="C57" i="7"/>
  <c r="G42" i="7"/>
  <c r="F42" i="7"/>
  <c r="E42" i="7"/>
  <c r="D42" i="7"/>
  <c r="C42" i="7"/>
  <c r="G80" i="5" l="1"/>
  <c r="F80" i="5"/>
  <c r="E80" i="5"/>
  <c r="D80" i="5"/>
  <c r="C80" i="5"/>
  <c r="G75" i="1" l="1"/>
  <c r="F75" i="1"/>
  <c r="D75" i="1"/>
  <c r="C75" i="1"/>
  <c r="E75" i="1"/>
  <c r="G60" i="1"/>
  <c r="F60" i="1"/>
  <c r="D60" i="1"/>
  <c r="C60" i="1"/>
  <c r="E60" i="1"/>
  <c r="G42" i="1"/>
  <c r="F42" i="1"/>
  <c r="D42" i="1"/>
  <c r="C42" i="1"/>
  <c r="E42" i="1"/>
</calcChain>
</file>

<file path=xl/sharedStrings.xml><?xml version="1.0" encoding="utf-8"?>
<sst xmlns="http://schemas.openxmlformats.org/spreadsheetml/2006/main" count="2837" uniqueCount="368">
  <si>
    <t>к приказу руководителя государственного учреждения</t>
  </si>
  <si>
    <t>от "____" _____________ 201___ года № _______</t>
  </si>
  <si>
    <t>Утверждена         </t>
  </si>
  <si>
    <t xml:space="preserve">приказом руководителя государственного учреждения </t>
  </si>
  <si>
    <t>от "_____" _______________  201___ года №________     </t>
  </si>
  <si>
    <t>БЮДЖЕТНАЯ ПРОГРАММА</t>
  </si>
  <si>
    <t>код и наименование администратора бюджетной  программы</t>
  </si>
  <si>
    <r>
      <rPr>
        <b/>
        <sz val="12"/>
        <color theme="1"/>
        <rFont val="Times New Roman"/>
        <family val="1"/>
        <charset val="204"/>
      </rPr>
      <t>Вид бюджетной программы</t>
    </r>
    <r>
      <rPr>
        <sz val="12"/>
        <color theme="1"/>
        <rFont val="Times New Roman"/>
        <family val="1"/>
        <charset val="204"/>
      </rPr>
      <t xml:space="preserve">: </t>
    </r>
  </si>
  <si>
    <t>Расходы по бюджетной программе, всего</t>
  </si>
  <si>
    <t>Расходы по бюджетной программе</t>
  </si>
  <si>
    <t>Единица измерения</t>
  </si>
  <si>
    <t>отчетный год</t>
  </si>
  <si>
    <t>план текущего года</t>
  </si>
  <si>
    <t>плановый период</t>
  </si>
  <si>
    <t>2015 год</t>
  </si>
  <si>
    <t>2016 год</t>
  </si>
  <si>
    <t>2017 год</t>
  </si>
  <si>
    <t>2018 год</t>
  </si>
  <si>
    <t>За счет трансфертов из республиканского бюджета</t>
  </si>
  <si>
    <t>тыс.тенге</t>
  </si>
  <si>
    <t>За счет средств местного бюджета</t>
  </si>
  <si>
    <t>Итого расходы по бюджетной программе</t>
  </si>
  <si>
    <r>
      <rPr>
        <b/>
        <sz val="12"/>
        <rFont val="Times New Roman"/>
        <family val="1"/>
        <charset val="204"/>
      </rPr>
      <t>Код и наименование бюджетной подпрограммы:</t>
    </r>
    <r>
      <rPr>
        <sz val="12"/>
        <rFont val="Times New Roman"/>
        <family val="1"/>
        <charset val="204"/>
      </rPr>
      <t xml:space="preserve"> </t>
    </r>
    <r>
      <rPr>
        <i/>
        <sz val="12"/>
        <rFont val="Times New Roman"/>
        <family val="1"/>
        <charset val="204"/>
      </rPr>
      <t>011 "За счет трансфертов из республиканского бюджета"</t>
    </r>
  </si>
  <si>
    <r>
      <rPr>
        <b/>
        <sz val="12"/>
        <color theme="1"/>
        <rFont val="Times New Roman"/>
        <family val="1"/>
        <charset val="204"/>
      </rPr>
      <t>Вид бюджетной подпрограммы</t>
    </r>
    <r>
      <rPr>
        <sz val="12"/>
        <color theme="1"/>
        <rFont val="Times New Roman"/>
        <family val="1"/>
        <charset val="204"/>
      </rPr>
      <t xml:space="preserve">: </t>
    </r>
  </si>
  <si>
    <t>Показатели прямого результата</t>
  </si>
  <si>
    <t>Расходы по бюджетной подпрограмме</t>
  </si>
  <si>
    <t>Итого расходы по бюджетной подпрограмме</t>
  </si>
  <si>
    <r>
      <rPr>
        <b/>
        <sz val="12"/>
        <rFont val="Times New Roman"/>
        <family val="1"/>
        <charset val="204"/>
      </rPr>
      <t>Код и наименование бюджетной подпрограммы:</t>
    </r>
    <r>
      <rPr>
        <sz val="12"/>
        <rFont val="Times New Roman"/>
        <family val="1"/>
        <charset val="204"/>
      </rPr>
      <t xml:space="preserve"> </t>
    </r>
    <r>
      <rPr>
        <i/>
        <sz val="12"/>
        <rFont val="Times New Roman"/>
        <family val="1"/>
        <charset val="204"/>
      </rPr>
      <t>015 "За счет средств местного бюджета"</t>
    </r>
  </si>
  <si>
    <t xml:space="preserve">Вид бюджетной подпрограммы: </t>
  </si>
  <si>
    <t>Приложение __</t>
  </si>
  <si>
    <t>Республики Казахстан</t>
  </si>
  <si>
    <t>МП</t>
  </si>
  <si>
    <t>на 2017-2019 годы</t>
  </si>
  <si>
    <r>
      <rPr>
        <b/>
        <sz val="12"/>
        <rFont val="Times New Roman"/>
        <family val="1"/>
        <charset val="204"/>
      </rPr>
      <t xml:space="preserve">Код и наименование бюджетной программы:  </t>
    </r>
    <r>
      <rPr>
        <i/>
        <sz val="12"/>
        <rFont val="Times New Roman"/>
        <family val="1"/>
        <charset val="204"/>
      </rPr>
      <t>004 «Оказание стационарной и стационарозамещающей медицинской помощи субъектами здравоохранения по направлению специалистов первичной медико-санитарной помощи и медицинских организаций, за исключением оказываемой за счет средств республиканского бюджета»</t>
    </r>
  </si>
  <si>
    <t>2019 год</t>
  </si>
  <si>
    <t>Количество койко-дней по стационарной помощи</t>
  </si>
  <si>
    <t>Количество пролеченных больных по стационарной помощи</t>
  </si>
  <si>
    <t>Количество койко-дней по стационарзамещающей помощи</t>
  </si>
  <si>
    <t>Количество пролеченных больных по стационарзамещающей помощи</t>
  </si>
  <si>
    <t>Количество посещений по амбулаторно-поликлинической помощи</t>
  </si>
  <si>
    <t>ед.</t>
  </si>
  <si>
    <r>
      <rPr>
        <sz val="12"/>
        <rFont val="Times New Roman"/>
        <family val="1"/>
        <charset val="204"/>
      </rPr>
      <t>в зависимости от содержания:</t>
    </r>
    <r>
      <rPr>
        <b/>
        <sz val="12"/>
        <rFont val="Times New Roman"/>
        <family val="1"/>
        <charset val="204"/>
      </rPr>
      <t xml:space="preserve"> </t>
    </r>
    <r>
      <rPr>
        <i/>
        <sz val="12"/>
        <rFont val="Times New Roman"/>
        <family val="1"/>
        <charset val="204"/>
      </rPr>
      <t>___________</t>
    </r>
  </si>
  <si>
    <r>
      <t xml:space="preserve">текущая/развитие: </t>
    </r>
    <r>
      <rPr>
        <i/>
        <sz val="12"/>
        <rFont val="Times New Roman"/>
        <family val="1"/>
        <charset val="204"/>
      </rPr>
      <t>__________</t>
    </r>
  </si>
  <si>
    <r>
      <t xml:space="preserve">Описание (обоснование) бюджетной подпрограммы: </t>
    </r>
    <r>
      <rPr>
        <i/>
        <sz val="12"/>
        <rFont val="Times New Roman"/>
        <family val="1"/>
        <charset val="204"/>
      </rPr>
      <t>____________________</t>
    </r>
  </si>
  <si>
    <t>………….</t>
  </si>
  <si>
    <t>……</t>
  </si>
  <si>
    <t xml:space="preserve">Показатели конечного результата </t>
  </si>
  <si>
    <t>Плановый период</t>
  </si>
  <si>
    <t>%</t>
  </si>
  <si>
    <t>чел.</t>
  </si>
  <si>
    <r>
      <rPr>
        <b/>
        <sz val="12"/>
        <rFont val="Times New Roman"/>
        <family val="1"/>
        <charset val="204"/>
      </rPr>
      <t xml:space="preserve">Код и наименование бюджетной программы:  </t>
    </r>
    <r>
      <rPr>
        <i/>
        <sz val="12"/>
        <rFont val="Times New Roman"/>
        <family val="1"/>
        <charset val="204"/>
      </rPr>
      <t>009 «Оказание медицинской помощи лицам, страдающим туберкулезом, инфекционными заболеваниями, психическими расстройствами и расстройствами поведения, в том числе связанные с употреблением психоактивных веществ»</t>
    </r>
  </si>
  <si>
    <t>Количество коек</t>
  </si>
  <si>
    <r>
      <rPr>
        <b/>
        <sz val="12"/>
        <rFont val="Times New Roman"/>
        <family val="1"/>
        <charset val="204"/>
      </rPr>
      <t xml:space="preserve">Код и наименование бюджетной программы:  </t>
    </r>
    <r>
      <rPr>
        <i/>
        <sz val="12"/>
        <rFont val="Times New Roman"/>
        <family val="1"/>
        <charset val="204"/>
      </rPr>
      <t>013 «Проведение патологоанатомического вскрытия»</t>
    </r>
  </si>
  <si>
    <t xml:space="preserve">Снижение смертности от туберкулеза </t>
  </si>
  <si>
    <t>чел</t>
  </si>
  <si>
    <r>
      <rPr>
        <b/>
        <sz val="12"/>
        <rFont val="Times New Roman"/>
        <family val="1"/>
        <charset val="204"/>
      </rPr>
      <t xml:space="preserve">Код и наименование бюджетной программы:  </t>
    </r>
    <r>
      <rPr>
        <i/>
        <sz val="12"/>
        <rFont val="Times New Roman"/>
        <family val="1"/>
        <charset val="204"/>
      </rPr>
      <t>021 «Обеспечение онкогематологических больных химиопрепаратами»</t>
    </r>
  </si>
  <si>
    <t xml:space="preserve">Ожидаемая продолжительность жизни </t>
  </si>
  <si>
    <t>лет</t>
  </si>
  <si>
    <t>Обеспечение  онкогематологических больных детей химиопрепаратами</t>
  </si>
  <si>
    <r>
      <rPr>
        <b/>
        <sz val="12"/>
        <rFont val="Times New Roman"/>
        <family val="1"/>
        <charset val="204"/>
      </rPr>
      <t xml:space="preserve">Код и наименование бюджетной программы:  </t>
    </r>
    <r>
      <rPr>
        <i/>
        <sz val="12"/>
        <rFont val="Times New Roman"/>
        <family val="1"/>
        <charset val="204"/>
      </rPr>
      <t>027 «Централизованный закуп и хранение вакцин и других медицинских иммунобиологических препаратов для проведения иммунопрофилактики населения»</t>
    </r>
  </si>
  <si>
    <t xml:space="preserve">Охват вакцинацией детей до года </t>
  </si>
  <si>
    <t>не менее 95%</t>
  </si>
  <si>
    <r>
      <rPr>
        <b/>
        <sz val="12"/>
        <rFont val="Times New Roman"/>
        <family val="1"/>
        <charset val="204"/>
      </rPr>
      <t xml:space="preserve">Код и наименование бюджетной программы:  </t>
    </r>
    <r>
      <rPr>
        <i/>
        <sz val="12"/>
        <rFont val="Times New Roman"/>
        <family val="1"/>
        <charset val="204"/>
      </rPr>
      <t>033 «Капитальные расходы медицинских организаций здравоохранения»</t>
    </r>
  </si>
  <si>
    <t>Уровень оснащенности медицинских организаций</t>
  </si>
  <si>
    <t>Количество оснащаемых организаций за счет целевых текущих трансфертов</t>
  </si>
  <si>
    <t>Материально-техническое оснащение онкологических диспансеров</t>
  </si>
  <si>
    <t>Материально-техническое оснащение организаций здравоохранения оказывающие кардиологическую и кардиохирургическую медицинскую помощь</t>
  </si>
  <si>
    <t>Материально-техническое оснащение организаций здравоохранения оказывающие медицинскую помощь при инсульте</t>
  </si>
  <si>
    <t>Материально-техническое оснащение организаций детства</t>
  </si>
  <si>
    <t>Оснащение КТ МРТ</t>
  </si>
  <si>
    <t>Материально-техническое оснащение организаций родовспоможения</t>
  </si>
  <si>
    <t>Оснащение районных городских и областных больниц медицинской техникой</t>
  </si>
  <si>
    <t>Оснащение службы скорой медицинской помощи санитарным автотранспортом</t>
  </si>
  <si>
    <t xml:space="preserve">Оснащение районных и городских поликлиник медицинской техникой </t>
  </si>
  <si>
    <r>
      <rPr>
        <b/>
        <sz val="12"/>
        <rFont val="Times New Roman"/>
        <family val="1"/>
        <charset val="204"/>
      </rPr>
      <t xml:space="preserve">Код и наименование бюджетной программы:  </t>
    </r>
    <r>
      <rPr>
        <i/>
        <sz val="12"/>
        <rFont val="Times New Roman"/>
        <family val="1"/>
        <charset val="204"/>
      </rPr>
      <t>036 «Обеспечение тромболитическими препаратами больных с острым инфарктом миокарда»</t>
    </r>
  </si>
  <si>
    <t xml:space="preserve">Смертность от болезней системы кровообращения </t>
  </si>
  <si>
    <t>на 100 тыс.населения</t>
  </si>
  <si>
    <t>Обеспечение тромболитическими препаратами больных с острым инфарктом миокарда</t>
  </si>
  <si>
    <r>
      <t xml:space="preserve">в зависимости от содержания: </t>
    </r>
    <r>
      <rPr>
        <i/>
        <sz val="12"/>
        <color theme="1"/>
        <rFont val="Times New Roman"/>
        <family val="1"/>
        <charset val="204"/>
      </rPr>
      <t xml:space="preserve"> предоставление трансфертов и бюджетных субсидий</t>
    </r>
  </si>
  <si>
    <r>
      <t xml:space="preserve">в зависимости от способа реализации: </t>
    </r>
    <r>
      <rPr>
        <i/>
        <sz val="12"/>
        <color theme="1"/>
        <rFont val="Times New Roman"/>
        <family val="1"/>
        <charset val="204"/>
      </rPr>
      <t>индивидуальная</t>
    </r>
  </si>
  <si>
    <r>
      <t xml:space="preserve">текущая/развитие: </t>
    </r>
    <r>
      <rPr>
        <i/>
        <sz val="12"/>
        <color theme="1"/>
        <rFont val="Times New Roman"/>
        <family val="1"/>
        <charset val="204"/>
      </rPr>
      <t>текущая</t>
    </r>
  </si>
  <si>
    <r>
      <t>Описание (обоснование) бюджетной программы:</t>
    </r>
    <r>
      <rPr>
        <sz val="12"/>
        <rFont val="Times New Roman"/>
        <family val="1"/>
        <charset val="204"/>
      </rPr>
      <t xml:space="preserve">  Оказание медицинской реабилитации и восстановительного лечения, за исключением оказываемых на республиканском уровне, в соответствии с Правилами восстановительного лечения и медицинской реабилитации, в том числе детской медицинской реабилитации, утвержденными приказом Министра здравоохранения и социального развития Республики Казахстан от 27 февраля 2015 года № 98 «Об утверждении Правил восстановительного лечения и медицинской реабилитации, в том числе детской медицинской реабилитации», оказание паллиативной помощи лицам, за исключением паллитивной помощи лицам, страдающим злокачественными новообразованиями  и сестринского ухода лицам, указанным в Перечне категорий населения, которым оказывается паллиативная помощь и сестринский уход, утвержденного приказом Министра здравоохранения и социального развития Республики Казахстан от 25 февраля 2015 года № 96 «Об утверждении перечня категорий населения, которым оказывается паллиативная помощь и сестринский уход»</t>
    </r>
  </si>
  <si>
    <r>
      <t xml:space="preserve">Цель бюджетной программы: </t>
    </r>
    <r>
      <rPr>
        <i/>
        <sz val="12"/>
        <rFont val="Times New Roman"/>
        <family val="1"/>
        <charset val="204"/>
      </rPr>
      <t>Улучшение доступности и качества медицинской помощи. Обеспечение эффективной системы профилактики, диагностики, лечения и реабилитации заболеваний.</t>
    </r>
  </si>
  <si>
    <r>
      <t xml:space="preserve">Нормативная правовая основа бюджетной программы: </t>
    </r>
    <r>
      <rPr>
        <sz val="12"/>
        <rFont val="Times New Roman"/>
        <family val="1"/>
        <charset val="204"/>
      </rPr>
      <t>Кодекс РК от 15 сентября 2009 года «О здоровье народа и системе здравоохранения», Указ Президента РК от 6 апреля 2007 года «О дальнейших мерах по реализации Стратегии развития Казахстана до 2030 года». Постановление Правительства Республики Казахстан от 15 декабря 2009 года № 2136   «Об утверждении перечня гарантированного объема бесплатной медицинской помощи». Постановление Правительства РК от 6 декабря 2016 года №775 "О реализации Закона Республики Казахстан "О республиканском бюджете на 2017 - 2019 годы"</t>
    </r>
  </si>
  <si>
    <r>
      <t xml:space="preserve">Описание (обоснование) бюджетной подпрограммы: </t>
    </r>
    <r>
      <rPr>
        <i/>
        <sz val="12"/>
        <rFont val="Times New Roman"/>
        <family val="1"/>
        <charset val="204"/>
      </rPr>
      <t xml:space="preserve">Оказание медицинской реабилитации и восстановительного лечения, за исключением восстановительного лечения и медицинской реабилитации возмещение затрат по которым осуществляется за счет средств республиканского бюджета в порядке, определенном согласно приказа исполняющего обязанности Министра здравоохранения и социального развития Республики Казахстан от 28 июля 2015 года № 627 «Об утверждении Правил возмещения затрат организациям здравоохранения за счет бюджетных средств», оказание сестринского ухода, паллиативной помощи лицам, за исключением паллитивной помощи лицам, страдающим злокачественными новообразованиями, возмещение затрат по которым осуществляется за счет средств республиканского бюджета  </t>
    </r>
  </si>
  <si>
    <r>
      <t xml:space="preserve">Цель бюджетной программы: </t>
    </r>
    <r>
      <rPr>
        <sz val="12"/>
        <rFont val="Times New Roman"/>
        <family val="1"/>
        <charset val="204"/>
      </rPr>
      <t>Улучшение здоровья населения области, совершенствование системы управления и финансирования.</t>
    </r>
  </si>
  <si>
    <t>Показатель излечиваемости впервые выявленных больных чувствительным туберкулезом с микобактериями тубекулеза (МБТ) (+) не менее 85 (%)</t>
  </si>
  <si>
    <r>
      <t>Описание (обоснование) бюджетной программы:</t>
    </r>
    <r>
      <rPr>
        <sz val="12"/>
        <rFont val="Times New Roman"/>
        <family val="1"/>
        <charset val="204"/>
      </rPr>
      <t xml:space="preserve"> Оказание медико-социальной помощи лицам, страдающим туберкулезом, психическими расстройствами (заболеваниями), алкоголизмом, наркоманией и токсикоманией, за исключением оказываемой республиканскими организациями;
оказание медицинской помощи больным инфекционными заболеваниями на местном уровне; оказание наркологической помощи в Центрах временной адаптации и детоксикации пациентам в состоянии опьянения (интоксикации) от алкоголя, доставленных сотрудниками органов внутренних дел или гражданами в соответствии с Положением о деятельности центра временной адаптации и детоксикации, утверждённым приказом исполняющего обязанности Министра здравоохранения Республики Казахстан от 5 января 2011 года № 1 «Об утверждении Положения о деятельности центров временной адаптации и детоксикации»;
</t>
    </r>
  </si>
  <si>
    <r>
      <t xml:space="preserve">Описание (обоснование) бюджетной подпрограммы: </t>
    </r>
    <r>
      <rPr>
        <i/>
        <sz val="12"/>
        <rFont val="Times New Roman"/>
        <family val="1"/>
        <charset val="204"/>
      </rPr>
      <t xml:space="preserve">Оказание медико-социальной помощи лицам, страдающим туберкулезом, психическими расстройствами (заболеваниями), алкоголизмом, наркоманией и токсикоманией, за исключением оказываемой республиканскими организациями; оказание медицинской помощи больным инфекционными заболеваниями на местном уровне; оказание наркологической помощи в Центрах временной адаптации и детоксикации пациентам в состоянии опьянения (интоксикации) от алкоголя, доставленных сотрудниками органов внутренних дел или гражданами в соответствии с Положением о деятельности центра временной адаптации и детоксикации, утверждённым приказом исполняющего обязанности Министра здравоохранения Республики Казахстан от 5 января 2011 года № 1 «Об утверждении Положения о деятельности центров временной адаптации и детоксикации»;
</t>
    </r>
  </si>
  <si>
    <r>
      <t xml:space="preserve">Цель бюджетной программы: </t>
    </r>
    <r>
      <rPr>
        <i/>
        <sz val="12"/>
        <rFont val="Times New Roman"/>
        <family val="1"/>
        <charset val="204"/>
      </rPr>
      <t>Установление причин смерти, обеспечение достоверных данных государственной статистики причин смерти.</t>
    </r>
  </si>
  <si>
    <t>на 100 тыс. населения</t>
  </si>
  <si>
    <t>Цитологические исследования</t>
  </si>
  <si>
    <t>Гистологические исследования биопсийных материалов</t>
  </si>
  <si>
    <t>Патологоанатомические вскрытия</t>
  </si>
  <si>
    <t>Исслед</t>
  </si>
  <si>
    <r>
      <t>Описание (обоснование) бюджетной программы:</t>
    </r>
    <r>
      <rPr>
        <sz val="12"/>
        <rFont val="Times New Roman"/>
        <family val="1"/>
        <charset val="204"/>
      </rPr>
      <t xml:space="preserve"> патологоанатомические вскрытия и патологоанатомическая диагностика: забор биологического материала и его исследование (за исключением проводимой прижизненно, возмещение затрат по которой осуществляется за счет средств республиканского бюджета); забор биологического материала и его исследование при социально-значимых заболеваниях</t>
    </r>
  </si>
  <si>
    <r>
      <t xml:space="preserve">Описание (обоснование) бюджетной подпрограммы: </t>
    </r>
    <r>
      <rPr>
        <i/>
        <sz val="12"/>
        <rFont val="Times New Roman"/>
        <family val="1"/>
        <charset val="204"/>
      </rPr>
      <t>патологоанатомические вскрытия и патологоанатомическая диагностика: забор биологического материала и его исследование (за исключением проводимой прижизненно, возмещение затрат по которой осуществляется за счет средств республиканского бюджета); забор биологического материала и его исследование при социально-значимых заболеваниях</t>
    </r>
  </si>
  <si>
    <r>
      <t>Описание (обоснование) бюджетной программы:</t>
    </r>
    <r>
      <rPr>
        <sz val="12"/>
        <rFont val="Times New Roman"/>
        <family val="1"/>
        <charset val="204"/>
      </rPr>
      <t xml:space="preserve"> Обеспечение онкологических больных химиопрепаратами </t>
    </r>
  </si>
  <si>
    <r>
      <t xml:space="preserve">Описание (обоснование) бюджетной подпрограммы: </t>
    </r>
    <r>
      <rPr>
        <i/>
        <sz val="12"/>
        <rFont val="Times New Roman"/>
        <family val="1"/>
        <charset val="204"/>
      </rPr>
      <t xml:space="preserve">Обеспечение онкологических больных химиопрепаратами </t>
    </r>
  </si>
  <si>
    <r>
      <t>Описание (обоснование) бюджетной программы:</t>
    </r>
    <r>
      <rPr>
        <sz val="12"/>
        <rFont val="Times New Roman"/>
        <family val="1"/>
        <charset val="204"/>
      </rPr>
      <t xml:space="preserve"> Централизованный закуп вакцин и других медицинских иммунобиологических препаратов для проведения иммунопрофилактики населения</t>
    </r>
  </si>
  <si>
    <r>
      <t xml:space="preserve">Описание (обоснование) бюджетной подпрограммы: </t>
    </r>
    <r>
      <rPr>
        <i/>
        <sz val="12"/>
        <rFont val="Times New Roman"/>
        <family val="1"/>
        <charset val="204"/>
      </rPr>
      <t>Централизованный закуп вакцин и других медицинских иммунобиологических препаратов для проведения иммунопрофилактики населения</t>
    </r>
  </si>
  <si>
    <t xml:space="preserve">Количество  получателей вакцин </t>
  </si>
  <si>
    <r>
      <t>Описание (обоснование) бюджетной программы:</t>
    </r>
    <r>
      <rPr>
        <sz val="12"/>
        <rFont val="Times New Roman"/>
        <family val="1"/>
        <charset val="204"/>
      </rPr>
      <t xml:space="preserve"> Обеспечение тромболитическими препаратами больных с острым инфарктом миокарда</t>
    </r>
  </si>
  <si>
    <r>
      <t xml:space="preserve">Описание (обоснование) бюджетной подпрограммы: </t>
    </r>
    <r>
      <rPr>
        <i/>
        <sz val="12"/>
        <rFont val="Times New Roman"/>
        <family val="1"/>
        <charset val="204"/>
      </rPr>
      <t>Обеспечение тромболитическими препаратами больных с острым инфарктом миокарда</t>
    </r>
  </si>
  <si>
    <r>
      <t>Описание (обоснование) бюджетной программы:</t>
    </r>
    <r>
      <rPr>
        <sz val="12"/>
        <rFont val="Times New Roman"/>
        <family val="1"/>
        <charset val="204"/>
      </rPr>
      <t xml:space="preserve"> укрепление материально-технической базы объектов здравоохранения</t>
    </r>
  </si>
  <si>
    <r>
      <t xml:space="preserve">Описание (обоснование) бюджетной подпрограммы: </t>
    </r>
    <r>
      <rPr>
        <i/>
        <sz val="12"/>
        <rFont val="Times New Roman"/>
        <family val="1"/>
        <charset val="204"/>
      </rPr>
      <t>укрепление материально-технической базы  объектов здравоохранения</t>
    </r>
  </si>
  <si>
    <r>
      <t xml:space="preserve">Нормативная правовая основа бюджетной программы: </t>
    </r>
    <r>
      <rPr>
        <sz val="12"/>
        <rFont val="Times New Roman"/>
        <family val="1"/>
        <charset val="204"/>
      </rPr>
      <t>Кодекс РК от 15 сентября 2009 года «О здоровье народа и системе здравоохранения», Указ Президента РК от 6 апреля 2007 года «О дальнейших мерах по реализации Стратегии развития Казахстана до 2030 года». Постановление Правительства РК от 6 декабря 2016 года №775 "О реализации Закона Республики Казахстан "О республиканском бюджете на 2017 - 2019 годы"</t>
    </r>
  </si>
  <si>
    <r>
      <t xml:space="preserve">Цель бюджетной программы: </t>
    </r>
    <r>
      <rPr>
        <i/>
        <sz val="12"/>
        <rFont val="Times New Roman"/>
        <family val="1"/>
        <charset val="204"/>
      </rPr>
      <t xml:space="preserve">Улучшение здоровья населения </t>
    </r>
  </si>
  <si>
    <r>
      <t xml:space="preserve">Цель бюджетной программы: </t>
    </r>
    <r>
      <rPr>
        <i/>
        <sz val="12"/>
        <rFont val="Times New Roman"/>
        <family val="1"/>
        <charset val="204"/>
      </rPr>
      <t>Улучшение здоровья населения области</t>
    </r>
  </si>
  <si>
    <r>
      <t xml:space="preserve">Цель бюджетной программы: </t>
    </r>
    <r>
      <rPr>
        <i/>
        <sz val="12"/>
        <rFont val="Times New Roman"/>
        <family val="1"/>
        <charset val="204"/>
      </rPr>
      <t>Улучшение здоровья населения области, снижение и недопущение вспышек вакциноуправляемых инфекций.</t>
    </r>
  </si>
  <si>
    <t>Общая смертность</t>
  </si>
  <si>
    <t>на 1000 человек</t>
  </si>
  <si>
    <t>253 ГУ "Управление здравоохранения Павлодарской области"</t>
  </si>
  <si>
    <t>Управление здравоохранения Павлодарской области</t>
  </si>
  <si>
    <t>управления здравоохранения Павлодарской области</t>
  </si>
  <si>
    <r>
      <t>в зависимости от уровня государственного управления:</t>
    </r>
    <r>
      <rPr>
        <i/>
        <sz val="12"/>
        <rFont val="Times New Roman"/>
        <family val="1"/>
        <charset val="204"/>
      </rPr>
      <t xml:space="preserve"> областная </t>
    </r>
  </si>
  <si>
    <t>Планируемое количество провакцинированых доз/вакцин из средств местного бюджета</t>
  </si>
  <si>
    <t>доз</t>
  </si>
  <si>
    <t>Контингент, подлежащий вакцинации гепатита «А»</t>
  </si>
  <si>
    <t>Количество объектов здравоохранения, подлежащих капитальному ремонту</t>
  </si>
  <si>
    <t xml:space="preserve"> </t>
  </si>
  <si>
    <t>Приобретение медицинской, немедицинской техники за счет МБ</t>
  </si>
  <si>
    <t xml:space="preserve"> Обеспечение онкогематологических больных химиопрепаратами</t>
  </si>
  <si>
    <t>не менее 85</t>
  </si>
  <si>
    <r>
      <rPr>
        <b/>
        <sz val="12"/>
        <color indexed="8"/>
        <rFont val="Times New Roman"/>
        <family val="1"/>
        <charset val="204"/>
      </rPr>
      <t>Конечные результаты бюджетной программы:</t>
    </r>
    <r>
      <rPr>
        <sz val="12"/>
        <color indexed="8"/>
        <rFont val="Times New Roman"/>
        <family val="1"/>
        <charset val="204"/>
      </rPr>
      <t xml:space="preserve">: </t>
    </r>
  </si>
  <si>
    <t>Конечные результаты бюджетной программы:</t>
  </si>
  <si>
    <t>Количество лиц, состоящих на наркологическом учете с пагубным потреблением и зависимостью от наркотиков</t>
  </si>
  <si>
    <t xml:space="preserve">Снижение показателя заболеваемости острым гепатитом </t>
  </si>
  <si>
    <r>
      <rPr>
        <b/>
        <sz val="12"/>
        <rFont val="Times New Roman"/>
        <family val="1"/>
        <charset val="204"/>
      </rPr>
      <t xml:space="preserve">Конечные результаты бюджетной программы: </t>
    </r>
    <r>
      <rPr>
        <sz val="12"/>
        <rFont val="Times New Roman"/>
        <family val="1"/>
        <charset val="204"/>
      </rPr>
      <t>Снижение уровня потребления стационарной помощи в рамказ ЕНСЗ на 1000 населения в 2017г.-1169,0 .  Увеличение процента плановой госпитализации в стационар в 2017г-27,7%.</t>
    </r>
  </si>
  <si>
    <r>
      <rPr>
        <b/>
        <sz val="12"/>
        <rFont val="Times New Roman"/>
        <family val="1"/>
        <charset val="204"/>
      </rPr>
      <t xml:space="preserve">Конечные результаты бюджетной программы: </t>
    </r>
    <r>
      <rPr>
        <sz val="12"/>
        <rFont val="Times New Roman"/>
        <family val="1"/>
        <charset val="204"/>
      </rPr>
      <t xml:space="preserve"> Ожидаемая продолжительность жизни в 2017г. -71,9 лет</t>
    </r>
  </si>
  <si>
    <t xml:space="preserve">Обеспечение противовирусными препаратами  (вирусные гепатиты В и С) дети  </t>
  </si>
  <si>
    <t>_____________________________ Цой А.В.</t>
  </si>
  <si>
    <t>«Согласована»        </t>
  </si>
  <si>
    <t xml:space="preserve">Вице-министр </t>
  </si>
  <si>
    <t>Министерства здравоохранения и социального развития</t>
  </si>
  <si>
    <t xml:space="preserve">Приложение 2         
к Правилам разработки и   
утверждения (переутверждения)
бюджетных программ (подпрограмм)
и требованиям к их содержанию 
</t>
  </si>
  <si>
    <t>Утверждена</t>
  </si>
  <si>
    <t>приказом руководителя администратора бюджетной программы</t>
  </si>
  <si>
    <t xml:space="preserve"> государственного учреждения "Управление здравоохранения  Павлодарской области"</t>
  </si>
  <si>
    <t>Н.К. Касимовым</t>
  </si>
  <si>
    <t xml:space="preserve">             253  Управление здравоохранения акимата Павлодарской области</t>
  </si>
  <si>
    <r>
      <rPr>
        <b/>
        <sz val="12"/>
        <rFont val="Times New Roman"/>
        <family val="1"/>
        <charset val="204"/>
      </rPr>
      <t>Код и наименование бюджетной программы:</t>
    </r>
    <r>
      <rPr>
        <i/>
        <sz val="12"/>
        <rFont val="Times New Roman"/>
        <family val="1"/>
        <charset val="204"/>
      </rPr>
      <t xml:space="preserve">    05.2.253 006  "Услуги по  охране материнства  и  детства"</t>
    </r>
  </si>
  <si>
    <t xml:space="preserve">Нормативная правовая основа бюджетной программы:Указ Президента Республики Казахстан от 6 апреля 2007 года № 310 "О дальнейших мерах по реализации Стратегии развития Казахстана до 2030 года".  Ст. 89 Кодекса Республики Казахстан от 15 сентября 2009 года "О здоровье народа и системе здравоохранения".ППРК от 29 декабря 2007 года № 1400 «О системе оплаты труда гражданских служащих, работников организаций, содержащихся за счет средств государственного бюджета, работников казенных предприятий», ППРК от 22 сентября 2000 года № 1428 "Об утверждении Правил о служебных командировках в пределах Республики Казахстан работников государственных учреждений, содержащихся за счет средств государственного бюджета, а также депутатов Парламента Республики Казахстан" 
</t>
  </si>
  <si>
    <r>
      <rPr>
        <b/>
        <sz val="12"/>
        <color indexed="8"/>
        <rFont val="Times New Roman"/>
        <family val="1"/>
        <charset val="204"/>
      </rPr>
      <t>Вид бюджетной программы</t>
    </r>
    <r>
      <rPr>
        <sz val="12"/>
        <color indexed="8"/>
        <rFont val="Times New Roman"/>
        <family val="1"/>
        <charset val="204"/>
      </rPr>
      <t>:</t>
    </r>
  </si>
  <si>
    <r>
      <t xml:space="preserve">в зависимости от уровня государственного управления:  </t>
    </r>
    <r>
      <rPr>
        <i/>
        <sz val="12"/>
        <rFont val="Times New Roman"/>
        <family val="1"/>
        <charset val="204"/>
      </rPr>
      <t>областной  бюджет</t>
    </r>
  </si>
  <si>
    <t>в зависимости от содержания:Осуществление государственных функций, полномочий и оказание вытекающих из них государственных услуг</t>
  </si>
  <si>
    <r>
      <t xml:space="preserve">в зависимости от способа реализации: </t>
    </r>
    <r>
      <rPr>
        <i/>
        <sz val="12"/>
        <color indexed="8"/>
        <rFont val="Times New Roman"/>
        <family val="1"/>
        <charset val="204"/>
      </rPr>
      <t>индивидуальная</t>
    </r>
  </si>
  <si>
    <r>
      <t xml:space="preserve">текущая/развития:  </t>
    </r>
    <r>
      <rPr>
        <i/>
        <sz val="12"/>
        <color indexed="8"/>
        <rFont val="Times New Roman"/>
        <family val="1"/>
        <charset val="204"/>
      </rPr>
      <t>текущая</t>
    </r>
  </si>
  <si>
    <r>
      <t xml:space="preserve">Цель бюджетной программы: </t>
    </r>
    <r>
      <rPr>
        <sz val="12"/>
        <rFont val="Times New Roman"/>
        <family val="1"/>
        <charset val="204"/>
      </rPr>
      <t>Совершенствование системы управления и финансирования</t>
    </r>
  </si>
  <si>
    <r>
      <t xml:space="preserve">Описание (обоснование) бюджетной программы: </t>
    </r>
    <r>
      <rPr>
        <sz val="12"/>
        <rFont val="Times New Roman"/>
        <family val="1"/>
        <charset val="204"/>
      </rPr>
      <t>Содержание, педагогическое воспитание, оказание профилактической, лечебно-оздоровительной, реабилитационной помощи детям – сиротам, детям, оставшимся без попечения  родителей; детям с нервно - психическими  расстройствами</t>
    </r>
  </si>
  <si>
    <t xml:space="preserve">Расходы по бюджетной подпрограмме </t>
  </si>
  <si>
    <t>Отчет на 2015 год</t>
  </si>
  <si>
    <t>Уточненный план на 2016 год</t>
  </si>
  <si>
    <t>тысяч тенге</t>
  </si>
  <si>
    <r>
      <rPr>
        <b/>
        <sz val="12"/>
        <rFont val="Times New Roman"/>
        <family val="1"/>
        <charset val="204"/>
      </rPr>
      <t>Код и наименование бюджетной подпрограммы</t>
    </r>
    <r>
      <rPr>
        <sz val="12"/>
        <rFont val="Times New Roman"/>
        <family val="1"/>
        <charset val="204"/>
      </rPr>
      <t xml:space="preserve"> </t>
    </r>
    <r>
      <rPr>
        <i/>
        <sz val="12"/>
        <rFont val="Times New Roman"/>
        <family val="1"/>
        <charset val="204"/>
      </rPr>
      <t>015 "За счет средств местного бюджета"</t>
    </r>
  </si>
  <si>
    <r>
      <rPr>
        <b/>
        <sz val="12"/>
        <color indexed="8"/>
        <rFont val="Times New Roman"/>
        <family val="1"/>
        <charset val="204"/>
      </rPr>
      <t>Вид бюджетной программы</t>
    </r>
    <r>
      <rPr>
        <sz val="12"/>
        <color indexed="8"/>
        <rFont val="Times New Roman"/>
        <family val="1"/>
        <charset val="204"/>
      </rPr>
      <t xml:space="preserve">: </t>
    </r>
  </si>
  <si>
    <t>Х</t>
  </si>
  <si>
    <t>Количество  детей в областном доме  ребенка</t>
  </si>
  <si>
    <r>
      <rPr>
        <b/>
        <sz val="12"/>
        <rFont val="Times New Roman"/>
        <family val="1"/>
        <charset val="204"/>
      </rPr>
      <t>Код и наименование бюджетной программы:</t>
    </r>
    <r>
      <rPr>
        <i/>
        <sz val="12"/>
        <rFont val="Times New Roman"/>
        <family val="1"/>
        <charset val="204"/>
      </rPr>
      <t xml:space="preserve"> 029 "Областные  базы спецмедснабжения"</t>
    </r>
  </si>
  <si>
    <t xml:space="preserve">Нормативная правовая основа бюджетной программы:Указ Президента Республики Казахстан от 6 апреля 2007 года № 310
"О дальнейших мерах по реализации Стратегии развития Казахстана до 2030 года". Закон Республики Казахстан от 1 марта 2011 года № 413-IV "О государственном имуществе".  Ст 51 Кодекса Республики Казахстан от 15 сентября 2009 года "О здоровье народа и системе здравоохранения", ППРК от 29 декабря 2007 года № 1400 «О системе оплаты труда гражданских служащих, работников организаций, содержащихся за счет средств государственного бюджета, работников казенных предприятий»,ППРК от 22 сентября 2000 года № 1428 "Об утверждении Правил о служебных командировках в пределах Республики Казахстан работников государственных учреждений, содержащихся за счет средств государственного бюджета, а также депутатов Парламента Республики Казахстан" 
</t>
  </si>
  <si>
    <r>
      <rPr>
        <b/>
        <sz val="12"/>
        <color theme="1"/>
        <rFont val="Times New Roman"/>
        <family val="1"/>
        <charset val="204"/>
      </rPr>
      <t>Вид бюджетной программы</t>
    </r>
    <r>
      <rPr>
        <sz val="12"/>
        <color theme="1"/>
        <rFont val="Times New Roman"/>
        <family val="1"/>
        <charset val="204"/>
      </rPr>
      <t>:</t>
    </r>
  </si>
  <si>
    <r>
      <t xml:space="preserve">текущая/развития:  </t>
    </r>
    <r>
      <rPr>
        <i/>
        <sz val="12"/>
        <color theme="1"/>
        <rFont val="Times New Roman"/>
        <family val="1"/>
        <charset val="204"/>
      </rPr>
      <t>текущая</t>
    </r>
  </si>
  <si>
    <r>
      <t xml:space="preserve">Цель бюджетной программы: </t>
    </r>
    <r>
      <rPr>
        <sz val="12"/>
        <rFont val="Times New Roman"/>
        <family val="1"/>
        <charset val="204"/>
      </rPr>
      <t xml:space="preserve">Обеспечение  сохранности и своевременное обновление медицинского имущества резерва </t>
    </r>
  </si>
  <si>
    <r>
      <t xml:space="preserve">Конечные результаты бюджетной программы: </t>
    </r>
    <r>
      <rPr>
        <sz val="12"/>
        <rFont val="Times New Roman"/>
        <family val="1"/>
        <charset val="204"/>
      </rPr>
      <t xml:space="preserve">100% -ое </t>
    </r>
    <r>
      <rPr>
        <b/>
        <sz val="12"/>
        <rFont val="Times New Roman"/>
        <family val="1"/>
        <charset val="204"/>
      </rPr>
      <t>о</t>
    </r>
    <r>
      <rPr>
        <sz val="12"/>
        <rFont val="Times New Roman"/>
        <family val="1"/>
        <charset val="204"/>
      </rPr>
      <t>беспечение резерва лекарственными средствами и изделиями медицинского назначения при чрезвычайных ситуациях.</t>
    </r>
  </si>
  <si>
    <r>
      <t xml:space="preserve">Описание (обоснование) бюджетной программы: </t>
    </r>
    <r>
      <rPr>
        <i/>
        <sz val="12"/>
        <rFont val="Times New Roman"/>
        <family val="1"/>
        <charset val="204"/>
      </rPr>
      <t>Накопление, обновление и замена медикаментов для экстренной медицинской  помощи</t>
    </r>
  </si>
  <si>
    <t>Содержание государственного  учреждения «Областная  база спецмедснабжения» для  выполнения возложенных на  учреждение  функций</t>
  </si>
  <si>
    <t>Шт.ед</t>
  </si>
  <si>
    <t xml:space="preserve">      </t>
  </si>
  <si>
    <t xml:space="preserve">   </t>
  </si>
  <si>
    <r>
      <rPr>
        <b/>
        <sz val="12"/>
        <rFont val="Times New Roman"/>
        <family val="1"/>
        <charset val="204"/>
      </rPr>
      <t>Код и наименование бюджетной подпрограммы</t>
    </r>
    <r>
      <rPr>
        <sz val="12"/>
        <rFont val="Times New Roman"/>
        <family val="1"/>
        <charset val="204"/>
      </rPr>
      <t xml:space="preserve">: </t>
    </r>
    <r>
      <rPr>
        <i/>
        <sz val="12"/>
        <rFont val="Times New Roman"/>
        <family val="1"/>
        <charset val="204"/>
      </rPr>
      <t>015 "За счет средств местного бюджета"</t>
    </r>
  </si>
  <si>
    <t>Приложение 2</t>
  </si>
  <si>
    <t>к Правилам разработки и</t>
  </si>
  <si>
    <t>утверждения (переутверждения)</t>
  </si>
  <si>
    <t>бюджетных программ (подпрограмм)</t>
  </si>
  <si>
    <t>и требованиям к их содержанию</t>
  </si>
  <si>
    <t>"Согласовано"</t>
  </si>
  <si>
    <t xml:space="preserve"> Министерство здравоохранения и социального развития Республики Казахстан</t>
  </si>
  <si>
    <t>Руководитель бюджетной программы вышестоящего бюджета, выделяющего целевые трансферты</t>
  </si>
  <si>
    <t>_________________________________Цой А.В.</t>
  </si>
  <si>
    <t>(подпись, фамилия, имя, отчество)</t>
  </si>
  <si>
    <t>"________"___________________20_____г.</t>
  </si>
  <si>
    <t>М.П.</t>
  </si>
  <si>
    <t xml:space="preserve">             2533001 Управление здравоохранения акимата Павлодарской области</t>
  </si>
  <si>
    <t xml:space="preserve">Код и наименование бюджетной программы:   04.4.253 043 "Оказание социальной поддержки обучающимся по программам технического и профессионального, послесреднего образования"  </t>
  </si>
  <si>
    <t xml:space="preserve">Нормативная правовая основа бюджетной программы. Указ Президента Республики Казахстан от 6 апреля 2007 года № 310 "О дальнейших мерах по реализации Стратегии развития Казахстана до 2030 года". Закон Республики Казахстан от 1 марта 2011 года № 413-IV "О государственном имуществе".  Ст.175 Кодекса Республики Казахстан от 15 сентября 2009 года "О здоровье народа и системе здравоохранения", ППРК от 29 декабря 2007 года № 1400 «О системе оплаты труда гражданских служащих, работников организаций, содержащихся за счет средств государственного бюджета, работников казенных предприятий», ППРК от 22 сентября 2000 года № 1428 "Об утверждении Правил о служебных командировках в пределах Республики Казахстан работников государственных учреждений, содержащихся за счет средств государственного бюджета, а также депутатов Парламента Республики Казахстан" 
</t>
  </si>
  <si>
    <r>
      <t xml:space="preserve">в зависимости от содержания: </t>
    </r>
    <r>
      <rPr>
        <i/>
        <sz val="12"/>
        <color indexed="8"/>
        <rFont val="Times New Roman"/>
        <family val="1"/>
        <charset val="204"/>
      </rPr>
      <t>осуществление государственных функций, полномочий и оказание     вытекающих из них государственных услуг</t>
    </r>
  </si>
  <si>
    <r>
      <t xml:space="preserve">текущая/развития:  </t>
    </r>
    <r>
      <rPr>
        <i/>
        <sz val="12"/>
        <color indexed="8"/>
        <rFont val="Times New Roman"/>
        <family val="1"/>
        <charset val="204"/>
      </rPr>
      <t xml:space="preserve">текущая бюджетная программа </t>
    </r>
  </si>
  <si>
    <r>
      <t xml:space="preserve">Описание (обоснование) бюджетной программы: </t>
    </r>
    <r>
      <rPr>
        <sz val="12"/>
        <rFont val="Times New Roman"/>
        <family val="1"/>
        <charset val="204"/>
      </rPr>
      <t>Программа  предусмотрена для  качественной подготовки медицинских специалистов  среднего звена в рамках государственного  заказа</t>
    </r>
  </si>
  <si>
    <t>011 За счет трансфертов из республиканского бюджета</t>
  </si>
  <si>
    <t>015 За счет средств местного бюджета</t>
  </si>
  <si>
    <r>
      <t xml:space="preserve">текущая/развития:  </t>
    </r>
    <r>
      <rPr>
        <i/>
        <sz val="12"/>
        <color indexed="8"/>
        <rFont val="Times New Roman"/>
        <family val="1"/>
        <charset val="204"/>
      </rPr>
      <t>текущая бюджетная программа</t>
    </r>
  </si>
  <si>
    <t>Прием учащихся</t>
  </si>
  <si>
    <t xml:space="preserve">Количество выпускников </t>
  </si>
  <si>
    <t>Среднегодовой контингент стипендиатов в колледжах</t>
  </si>
  <si>
    <t>Среднегодовой контингент учащихся в колледжах</t>
  </si>
  <si>
    <t>Приобретение нематериальных активов</t>
  </si>
  <si>
    <t>Руководитель бюджетной программы: Тулегенова С.Ч.</t>
  </si>
  <si>
    <t>от ____________________________________2017 года №_______</t>
  </si>
  <si>
    <r>
      <t xml:space="preserve">Цель бюджетной программы: </t>
    </r>
    <r>
      <rPr>
        <sz val="12"/>
        <rFont val="Times New Roman"/>
        <family val="1"/>
        <charset val="204"/>
      </rPr>
      <t>Улучшение материально-технического состояния организаций здравоохранения с целью создания условий для повышения качества оказания медицинских услуг</t>
    </r>
  </si>
  <si>
    <r>
      <t xml:space="preserve">Цель бюджетной программы: </t>
    </r>
    <r>
      <rPr>
        <sz val="12"/>
        <rFont val="Times New Roman"/>
        <family val="1"/>
        <charset val="204"/>
      </rPr>
      <t>Улучшение здоровья населения области</t>
    </r>
  </si>
  <si>
    <r>
      <t>Конечные результаты бюджетной программы:</t>
    </r>
    <r>
      <rPr>
        <sz val="12"/>
        <rFont val="Times New Roman"/>
        <family val="1"/>
        <charset val="204"/>
      </rPr>
      <t xml:space="preserve"> Создание эффективной системы профессиональной подготовки, обеспечение медицинских организаций квалифицированными кадрами. Процент трудоустройства -82%, знанятости выпускников - 100%. </t>
    </r>
  </si>
  <si>
    <r>
      <rPr>
        <b/>
        <sz val="12"/>
        <rFont val="Times New Roman"/>
        <family val="1"/>
        <charset val="204"/>
      </rPr>
      <t>Код и наименование бюджетной программы:</t>
    </r>
    <r>
      <rPr>
        <i/>
        <sz val="12"/>
        <rFont val="Times New Roman"/>
        <family val="1"/>
        <charset val="204"/>
      </rPr>
      <t xml:space="preserve">  04.5.253 003 "Повышение квалификации и переподготовка кадров "</t>
    </r>
  </si>
  <si>
    <r>
      <rPr>
        <b/>
        <sz val="12"/>
        <rFont val="Times New Roman"/>
        <family val="1"/>
        <charset val="204"/>
      </rPr>
      <t xml:space="preserve">Руководитель бюджетной программы: </t>
    </r>
    <r>
      <rPr>
        <i/>
        <sz val="12"/>
        <rFont val="Times New Roman"/>
        <family val="1"/>
        <charset val="204"/>
      </rPr>
      <t xml:space="preserve"> Тулегенова С.Ч.</t>
    </r>
  </si>
  <si>
    <t xml:space="preserve">Нормативная правовая основа бюджетной программы: Указ Президента Республики Казахстан от 6 апреля 2007 года № 310 "О дальнейших мерах по реализации Стратегии развития Казахстана до 2030 года". Закон Республики Казахстан от 1 марта 2011 года № 413-IV "О государственном имуществе".  Ст.175 Кодекса Республики Казахстан от 15 сентября 2009 года "О здоровье народа и системе здравоохранения"
</t>
  </si>
  <si>
    <r>
      <t xml:space="preserve">Цель бюджетной программы: </t>
    </r>
    <r>
      <rPr>
        <sz val="12"/>
        <rFont val="Times New Roman"/>
        <family val="1"/>
        <charset val="204"/>
      </rPr>
      <t xml:space="preserve"> Улучшение здоровья населения области</t>
    </r>
  </si>
  <si>
    <r>
      <t xml:space="preserve">Конечные результаты бюджетной программы: </t>
    </r>
    <r>
      <rPr>
        <sz val="12"/>
        <rFont val="Times New Roman"/>
        <family val="1"/>
        <charset val="204"/>
      </rPr>
      <t xml:space="preserve"> определение потребности в медицинских и фармацевтических кадрах, планирование подготовки и повышения квалификации специалистов с высшим и средним образованием.обеспечение отрасли квалифицированными кадрами, отвечающими потребностям общества.По результатам итогового контроля успеваемость слушателей-100%.</t>
    </r>
  </si>
  <si>
    <r>
      <t xml:space="preserve">Описание (обоснование) бюджетной программы: </t>
    </r>
    <r>
      <rPr>
        <sz val="12"/>
        <rFont val="Times New Roman"/>
        <family val="1"/>
        <charset val="204"/>
      </rPr>
      <t>Услуги по повышению квалификации и переподготовке работников организаций здравоохранения области по профилям в соответствии с потребностями отрасли</t>
    </r>
  </si>
  <si>
    <t>в зависимости от содержания: Осуществление государственных функций, полномочий и оказание вытекающих из них государственных услуг</t>
  </si>
  <si>
    <t>Количество среднего медицинского персонала, прошедших курсы усовершенствования за 5 лет</t>
  </si>
  <si>
    <t>Код и наименование бюджетной программы: 05.9.253 016 "Обеспечение граждан бесплатным или льготным проездом за пределы населенного пункта на лечение"</t>
  </si>
  <si>
    <r>
      <t xml:space="preserve">Нормативная правовая основа бюджетной программы: </t>
    </r>
    <r>
      <rPr>
        <sz val="12"/>
        <rFont val="Times New Roman"/>
        <family val="1"/>
        <charset val="204"/>
      </rPr>
      <t>Указ Президента Республики Казахстан от 6 апреля 2007 года № 310 "О дальнейших мерах по реализации Стратегии развития Казахстана до 2030 года".  Ст.88-89 Кодекса Республики Казахстан от 15 сентября 2009 года "О здоровье народа и системе здравоохранения".</t>
    </r>
  </si>
  <si>
    <r>
      <t xml:space="preserve">Цель бюджетной программы: </t>
    </r>
    <r>
      <rPr>
        <sz val="12"/>
        <rFont val="Times New Roman"/>
        <family val="1"/>
        <charset val="204"/>
      </rPr>
      <t>Возмещение транспортных  расходов гражданам для получения высокоспециализированной  медицинской помощи за пределами населенного пункта</t>
    </r>
  </si>
  <si>
    <r>
      <t>Конечные результаты бюджетной программы:</t>
    </r>
    <r>
      <rPr>
        <sz val="12"/>
        <rFont val="Times New Roman"/>
        <family val="1"/>
        <charset val="204"/>
      </rPr>
      <t xml:space="preserve"> Обеспечение больных бесплатным или льготным проездом в республиканские медицинские организации в рамках выделенных бюджетных средств-100%.</t>
    </r>
  </si>
  <si>
    <r>
      <t xml:space="preserve">Описание (обоснование) бюджетной программы: </t>
    </r>
    <r>
      <rPr>
        <sz val="12"/>
        <rFont val="Times New Roman"/>
        <family val="1"/>
        <charset val="204"/>
      </rPr>
      <t>Обеспечение больных бесплатным или льготным проездом для получения высококвалифицированной медицинской помощи в республиканских медицинских организациях</t>
    </r>
  </si>
  <si>
    <r>
      <t xml:space="preserve">Описание (обоснование) бюджетной программы: </t>
    </r>
    <r>
      <rPr>
        <i/>
        <sz val="12"/>
        <rFont val="Times New Roman"/>
        <family val="1"/>
        <charset val="204"/>
      </rPr>
      <t>Обеспечение больных бесплатным или льготным проездом для получения высококвалифицированной медицинской помощи в республиканских медицинских организациях</t>
    </r>
  </si>
  <si>
    <t>Количество  больных, обеспеченных бесплатным или льготным проездом</t>
  </si>
  <si>
    <t>Код и наименование бюджетной программы:  005.9.253 018  "Информационно-аналитические услуги в области здравоохранения "</t>
  </si>
  <si>
    <t xml:space="preserve">Нормативная правовая основа бюджетной программы. Указ Президента Республики Казахстан от 6 апреля 2007 года № 310 "О дальнейших мерах по реализации Стратегии развития Казахстана до 2030 года". Закон Республики Казахстан от 1 марта 2011 года № 413-IV "О государственном имуществе".  Ст.88,89 Кодекса Республики Казахстан от 15 сентября 2009 года "О здоровье народа и системе здравоохранения". ППРК от 29 декабря 2007 года № 1400 «О системе оплаты труда гражданских служащих, работников организаций, содержащихся за счет средств государственного бюджета, работников казенных предприятий»
</t>
  </si>
  <si>
    <r>
      <t xml:space="preserve">Цель бюджетной программы: </t>
    </r>
    <r>
      <rPr>
        <sz val="12"/>
        <rFont val="Times New Roman"/>
        <family val="1"/>
        <charset val="204"/>
      </rPr>
      <t>Содействие развитию системы здравоохранения путем совершенствования информационной инфраструктуры системы здравоохранения (электронного здравоохранения), медицинской статистики, реализации информационных программ</t>
    </r>
  </si>
  <si>
    <r>
      <t>Конечные результаты бюджетной программы:</t>
    </r>
    <r>
      <rPr>
        <sz val="12"/>
        <rFont val="Times New Roman"/>
        <family val="1"/>
        <charset val="204"/>
      </rPr>
      <t xml:space="preserve"> Осуществление ведомственных статистических наблюдений в области здравоохранения в пределах соответствующей административно-территориальной единицы с соблюдением требований статистической методологии</t>
    </r>
  </si>
  <si>
    <r>
      <t xml:space="preserve">Описание (обоснование) бюджетной программы: </t>
    </r>
    <r>
      <rPr>
        <sz val="12"/>
        <rFont val="Times New Roman"/>
        <family val="1"/>
        <charset val="204"/>
      </rPr>
      <t>Организация сбора, обработки и анализа медицинских статистических данных о сети, кадрах, деятельности организаций здравоохранения, состоянии здоровья населения  Павлодарской области</t>
    </r>
  </si>
  <si>
    <t>Количество выданных аналитических справок</t>
  </si>
  <si>
    <t>шт</t>
  </si>
  <si>
    <r>
      <t xml:space="preserve">в зависимости от уровня государственного управления:  </t>
    </r>
    <r>
      <rPr>
        <i/>
        <sz val="12"/>
        <rFont val="Times New Roman"/>
        <family val="1"/>
        <charset val="204"/>
      </rPr>
      <t xml:space="preserve"> республиканский бюджет</t>
    </r>
  </si>
  <si>
    <r>
      <rPr>
        <b/>
        <sz val="12"/>
        <rFont val="Times New Roman"/>
        <family val="1"/>
        <charset val="204"/>
      </rPr>
      <t>Цель бюджетной программы:</t>
    </r>
    <r>
      <rPr>
        <sz val="12"/>
        <rFont val="Times New Roman"/>
        <family val="1"/>
        <charset val="204"/>
      </rPr>
      <t xml:space="preserve"> Качественная подготовка медицинских специалистов среднего звена в рамках государственного заказа с учетом потребности области</t>
    </r>
  </si>
  <si>
    <r>
      <t>Конечные результаты бюджетной программы:</t>
    </r>
    <r>
      <rPr>
        <sz val="12"/>
        <rFont val="Times New Roman"/>
        <family val="1"/>
        <charset val="204"/>
      </rPr>
      <t xml:space="preserve"> Создание эффективной системы профессиональной подготовки, обеспечение медицинских организаций квалифицированными кадрами. Обеспеченность повышением размера стипендий обучающихся, получающих стипендии до 100%: 2016 год-100%; 2017 год-100%; 2018 год-100%;</t>
    </r>
  </si>
  <si>
    <r>
      <t xml:space="preserve">Описание (обоснование) бюджетной программы: </t>
    </r>
    <r>
      <rPr>
        <sz val="12"/>
        <rFont val="Times New Roman"/>
        <family val="1"/>
        <charset val="204"/>
      </rPr>
      <t xml:space="preserve">Услуги по подготовке медицинских работников со средним медицинским и фармацевтическим образованием в соответствии с государственными стандартами образования  </t>
    </r>
  </si>
  <si>
    <r>
      <rPr>
        <b/>
        <sz val="12"/>
        <rFont val="Times New Roman"/>
        <family val="1"/>
        <charset val="204"/>
      </rPr>
      <t xml:space="preserve">Код и наименование бюджетной программы:  </t>
    </r>
    <r>
      <rPr>
        <i/>
        <sz val="12"/>
        <rFont val="Times New Roman"/>
        <family val="1"/>
        <charset val="204"/>
      </rPr>
      <t>005 «Производство крови, ее компонентов и препаратов для местных организаций здравоохранения »</t>
    </r>
  </si>
  <si>
    <r>
      <t xml:space="preserve">Цель бюджетной программы: </t>
    </r>
    <r>
      <rPr>
        <sz val="12"/>
        <rFont val="Times New Roman"/>
        <family val="1"/>
        <charset val="204"/>
      </rPr>
      <t xml:space="preserve">Обеспечение  компонентами крови с дополнительными свойствами безопасности </t>
    </r>
  </si>
  <si>
    <r>
      <rPr>
        <b/>
        <sz val="12"/>
        <color theme="1"/>
        <rFont val="Times New Roman"/>
        <family val="1"/>
        <charset val="204"/>
      </rPr>
      <t xml:space="preserve">Конечные результаты бюджетной программы: </t>
    </r>
    <r>
      <rPr>
        <sz val="12"/>
        <rFont val="Times New Roman"/>
        <family val="1"/>
        <charset val="204"/>
      </rPr>
      <t xml:space="preserve"> </t>
    </r>
    <r>
      <rPr>
        <i/>
        <sz val="12"/>
        <rFont val="Times New Roman"/>
        <family val="1"/>
        <charset val="204"/>
      </rPr>
      <t>100% автоматизация лабораторных исследований донорской крови на трансфузионные инфекции</t>
    </r>
  </si>
  <si>
    <r>
      <t xml:space="preserve">Описание (обоснование) бюджетной программы: </t>
    </r>
    <r>
      <rPr>
        <sz val="12"/>
        <rFont val="Times New Roman"/>
        <family val="1"/>
        <charset val="204"/>
      </rPr>
      <t>Заготовка крови, ее компонентов, производство компонентов и препаратов крови, диагностических реагентов и прочие мероприятия для обеспечения кровью, ее компонентами медицинских организации на местном уровне  в рамках ГОБМП</t>
    </r>
  </si>
  <si>
    <r>
      <t xml:space="preserve">Описание (обоснование) бюджетной подпрограммы: </t>
    </r>
    <r>
      <rPr>
        <i/>
        <sz val="12"/>
        <rFont val="Times New Roman"/>
        <family val="1"/>
        <charset val="204"/>
      </rPr>
      <t xml:space="preserve"> Заготовка крови, ее компонентов, производство компонентов и препаратов крови, диагностических реагентов и прочие мероприятия для обеспечения кровью, ее компонентами медицинских организации на местном уровне  в рамках ГОБМП</t>
    </r>
  </si>
  <si>
    <t>Компоненты крови</t>
  </si>
  <si>
    <t>доза</t>
  </si>
  <si>
    <t>Индивидуальные подборы гемокомпонентов для медицинских организаций</t>
  </si>
  <si>
    <t>исслед.</t>
  </si>
  <si>
    <r>
      <rPr>
        <b/>
        <sz val="12"/>
        <rFont val="Times New Roman"/>
        <family val="1"/>
        <charset val="204"/>
      </rPr>
      <t xml:space="preserve">Код и наименование бюджетной программы:  </t>
    </r>
    <r>
      <rPr>
        <i/>
        <sz val="12"/>
        <rFont val="Times New Roman"/>
        <family val="1"/>
        <charset val="204"/>
      </rPr>
      <t>007 «Пропаганда здорового образа жизни»</t>
    </r>
  </si>
  <si>
    <r>
      <rPr>
        <b/>
        <sz val="12"/>
        <color theme="1"/>
        <rFont val="Times New Roman"/>
        <family val="1"/>
        <charset val="204"/>
      </rPr>
      <t xml:space="preserve">Конечные результаты бюджетной программы: </t>
    </r>
    <r>
      <rPr>
        <sz val="12"/>
        <color theme="1"/>
        <rFont val="Times New Roman"/>
        <family val="1"/>
        <charset val="204"/>
      </rPr>
      <t>Ожидаемая продолжительность жизни в 2017г-71,9 лет. Распространенность ожирения  в 2017г.- 333,7 на 100 тыс. населения</t>
    </r>
  </si>
  <si>
    <r>
      <t>Описание (обоснование) бюджетной программы:</t>
    </r>
    <r>
      <rPr>
        <sz val="12"/>
        <rFont val="Times New Roman"/>
        <family val="1"/>
        <charset val="204"/>
      </rPr>
      <t xml:space="preserve">  Проведение мероприятий по вопросам формирования здорового образа жизни (организация и проведение мероприятий по формированию ЗОЖ и профилактике заболеваний, выступления на местном телевидении и радиостанции, публикаций статей в периодической печати (газеты, журналы), прокат аудио (видеороликов), выпуск региональной газеты, производство и трансляцию телепередач, тиражирование ИОМ, подготовку и проведения анкетирований, выпуск наружной рекламы, информирование через радиорубки, обеспечение деятельности веб-сайта с постоянным размещением информации, мониторинг профилактических (скрининговых) осмотров, мониторинг деятельности формирования ЗОЖ, размещение государственного социального заказа по пропаганде ЗОЖ, функционирование районных, молодежных центров здоровья, антитабачных центров).</t>
    </r>
  </si>
  <si>
    <r>
      <t xml:space="preserve">Описание (обоснование) бюджетной подпрограммы: </t>
    </r>
    <r>
      <rPr>
        <i/>
        <sz val="12"/>
        <rFont val="Times New Roman"/>
        <family val="1"/>
        <charset val="204"/>
      </rPr>
      <t>Проведение мероприятий по вопросам формирования здорового образа жизни (организация и проведение мероприятий по формированию ЗОЖ и профилактике заболеваний, выступления на местном телевидении и радиостанции, публикаций статей в периодической печати (газеты, журналы), прокат аудио (видеороликов), выпуск региональной газеты, производство и трансляцию телепередач, тиражирование ИОМ, подготовку и проведения анкетирований, выпуск наружной рекламы, информирование через радиорубки, обеспечение деятельности веб-сайта с постоянным размещением информации, мониторинг профилактических (скрининговых) осмотров, мониторинг деятельности формирования ЗОЖ, размещение государственного социального заказа по пропаганде ЗОЖ, функционирование районных, молодежных центров здоровья, антитабачных центров).</t>
    </r>
  </si>
  <si>
    <t>Проведение мероприятий по Плану мероприятий по формированию здорового образа жизни и профилактике заболеваний на   2017 год</t>
  </si>
  <si>
    <t>шт.</t>
  </si>
  <si>
    <t>Выступления на местном телевидении и  радиостанции</t>
  </si>
  <si>
    <t>Публикаций статей в периодической печати (газеты, журналы);</t>
  </si>
  <si>
    <t>Прокат аудио/видеороликов</t>
  </si>
  <si>
    <t>Выпуск региональной газеты;</t>
  </si>
  <si>
    <t>Производство и трансляция телепередач</t>
  </si>
  <si>
    <t>Тиражирование информационно-образовательных материалов</t>
  </si>
  <si>
    <t>Подготовка и проведение анкетирований</t>
  </si>
  <si>
    <t>Выпуск наружной рекламы</t>
  </si>
  <si>
    <t>Информирование через радиорубки</t>
  </si>
  <si>
    <t>Обеспечение деятельности веб-сайта с постоянным размещением информации</t>
  </si>
  <si>
    <t>Мониторинг профилактических (скрининговых) осмотров</t>
  </si>
  <si>
    <t>Мониторинг деятельности формирования здорового образа жизни</t>
  </si>
  <si>
    <t xml:space="preserve"> Государственный социальный заказ по пропаганде ЗОЖ</t>
  </si>
  <si>
    <t>функционирование районных, молодежных центров здоровья, антитабачных центров</t>
  </si>
  <si>
    <t xml:space="preserve">Проведенные мероприятия за 2016 год: по области -  95200, в том числе проведенные ТОО "Центр поддержки здорового образа жизни" - 6922.
На 2016 год по области 99875, в том числе проведенные ТОО "Центр поддержки здорового образа жизни" - 5550
</t>
  </si>
  <si>
    <r>
      <rPr>
        <b/>
        <sz val="12"/>
        <rFont val="Times New Roman"/>
        <family val="1"/>
        <charset val="204"/>
      </rPr>
      <t xml:space="preserve">Код и наименование бюджетной программы:  </t>
    </r>
    <r>
      <rPr>
        <i/>
        <sz val="12"/>
        <rFont val="Times New Roman"/>
        <family val="1"/>
        <charset val="204"/>
      </rPr>
      <t>008 «Реализация мероприятий по профилактике и борьбе со СПИД в Республике Казахстан»</t>
    </r>
  </si>
  <si>
    <r>
      <t xml:space="preserve">Цель бюджетной программы: </t>
    </r>
    <r>
      <rPr>
        <i/>
        <sz val="12"/>
        <rFont val="Times New Roman"/>
        <family val="1"/>
        <charset val="204"/>
      </rPr>
      <t>Улучшение здоровья населения, совершенствование системы управления и финансирования, снижение темпов распространения ВИЧ-инфекции и СПИДа</t>
    </r>
  </si>
  <si>
    <t>Удержание распространенности ВИЧ-инфекции среди молодежи в возрасте 15-24 в пределах 0,2-0,6%</t>
  </si>
  <si>
    <r>
      <t>Описание (обоснование) бюджетной программы:</t>
    </r>
    <r>
      <rPr>
        <sz val="12"/>
        <rFont val="Times New Roman"/>
        <family val="1"/>
        <charset val="204"/>
      </rPr>
      <t xml:space="preserve"> Оказание медико-социальной помощи ВИЧ-инфицированным и больным СПИД, а также на проведение мероприятий по борьбе со СПИДом, за исключением оказываемой республиканской организацией. </t>
    </r>
  </si>
  <si>
    <t>УТОЧНЕНИЕ-сравнение утвержд.2016 с уточнен.2016</t>
  </si>
  <si>
    <r>
      <t xml:space="preserve">Описание (обоснование) бюджетной подпрограммы: </t>
    </r>
    <r>
      <rPr>
        <i/>
        <sz val="12"/>
        <rFont val="Times New Roman"/>
        <family val="1"/>
        <charset val="204"/>
      </rPr>
      <t xml:space="preserve">Оказание медико-социальной помощи ВИЧ-инфицированным и больным СПИД, а также на проведение мероприятий по борьбе со СПИДом, за исключением оказываемой республиканской организацией. </t>
    </r>
  </si>
  <si>
    <t>Прием врачей</t>
  </si>
  <si>
    <t>Консультация специалистов</t>
  </si>
  <si>
    <t>Лабораторные исследование</t>
  </si>
  <si>
    <t>исл.</t>
  </si>
  <si>
    <t>Мероприятия по борьбе по со СПИД</t>
  </si>
  <si>
    <t>Мероприятия по проведению дозорного эпидемиологического надзора</t>
  </si>
  <si>
    <t>Мероприятия по эпидемиологическому слежению за ВИЧ-инфекцией</t>
  </si>
  <si>
    <t>Прочие организационные и методические работы</t>
  </si>
  <si>
    <t>Обеспечение антиретровирусными препаратами (лечение ВИЧ инфекции)</t>
  </si>
  <si>
    <r>
      <rPr>
        <b/>
        <sz val="12"/>
        <rFont val="Times New Roman"/>
        <family val="1"/>
        <charset val="204"/>
      </rPr>
      <t xml:space="preserve">Код и наименование бюджетной программы:  </t>
    </r>
    <r>
      <rPr>
        <i/>
        <sz val="12"/>
        <rFont val="Times New Roman"/>
        <family val="1"/>
        <charset val="204"/>
      </rPr>
      <t>011 «Оказание скорой медицинской помощи и санитарная авиация, за исключением оказываемой за счет средств республиканского бюджета»</t>
    </r>
  </si>
  <si>
    <r>
      <t xml:space="preserve">Цель бюджетной программы: </t>
    </r>
    <r>
      <rPr>
        <sz val="12"/>
        <rFont val="Times New Roman"/>
        <family val="1"/>
        <charset val="204"/>
      </rPr>
      <t>Улучшение здоровья населения области, совершенствование системы управления и финансирования, оказание круглосуточной скорой медицинской помощи взрослому и детскому населению при угрожающих жизни состояниях, несчастных случаях, острых тяжелых заболеваниях как на месте происшествия, так и в пути следования; развитие инфраструктуры системы здравоохранения с целью создания условий для оказания качественной медицинской помощи, своевременное обеспечение граждан экстренной медицинской помощью</t>
    </r>
  </si>
  <si>
    <r>
      <rPr>
        <b/>
        <sz val="12"/>
        <rFont val="Times New Roman"/>
        <family val="1"/>
        <charset val="204"/>
      </rPr>
      <t xml:space="preserve">Конечные результаты бюджетной программы: </t>
    </r>
    <r>
      <rPr>
        <sz val="12"/>
        <rFont val="Times New Roman"/>
        <family val="1"/>
        <charset val="204"/>
      </rPr>
      <t xml:space="preserve"> </t>
    </r>
  </si>
  <si>
    <t>Уменьшение процента задержек бригад скорой помощи при доезде до пациента</t>
  </si>
  <si>
    <r>
      <t>Описание (обоснование) бюджетной программы:</t>
    </r>
    <r>
      <rPr>
        <sz val="12"/>
        <rFont val="Times New Roman"/>
        <family val="1"/>
        <charset val="204"/>
      </rPr>
      <t xml:space="preserve"> Оказание скорой медицинской помощи населению и санитарной авиации, за исключением оказываемой республиканской организацией</t>
    </r>
  </si>
  <si>
    <r>
      <t xml:space="preserve">Описание (обоснование) бюджетной подпрограммы: </t>
    </r>
    <r>
      <rPr>
        <i/>
        <sz val="12"/>
        <rFont val="Times New Roman"/>
        <family val="1"/>
        <charset val="204"/>
      </rPr>
      <t>Оказание скорой медицинской помощи населению и санитарной авиации, за исключением оказываемой республиканской организацией</t>
    </r>
  </si>
  <si>
    <t>Количество вызовов</t>
  </si>
  <si>
    <r>
      <rPr>
        <b/>
        <sz val="12"/>
        <rFont val="Times New Roman"/>
        <family val="1"/>
        <charset val="204"/>
      </rPr>
      <t xml:space="preserve">Код и наименование бюджетной программы:  </t>
    </r>
    <r>
      <rPr>
        <i/>
        <sz val="12"/>
        <rFont val="Times New Roman"/>
        <family val="1"/>
        <charset val="204"/>
      </rPr>
      <t>014 «Обеспечение лекарственными средствами и специализированными продуктами детского и лечебного питания отдельных категорий населения на амбулаторном уровне»</t>
    </r>
  </si>
  <si>
    <r>
      <t xml:space="preserve">Цель бюджетной программы: </t>
    </r>
    <r>
      <rPr>
        <i/>
        <sz val="12"/>
        <rFont val="Times New Roman"/>
        <family val="1"/>
        <charset val="204"/>
      </rPr>
      <t>Улучшение здоровья населения; совершенствование системы управления и финансирования; улучшение здоровья отдельных категорий граждан на амбулаторном уровне; укрепление здоровья детей, снижение уровня детской смертности; улучшение здоровья беременных женщин, связанного с дефицитом в организме железа и йода; улучшение здоровья детей путем обеспечения качественным и сбалансированным питанием; улучшение здоровья детей и подростков, состоящих на диспансерном учете.</t>
    </r>
  </si>
  <si>
    <t>Своевременное лекарственное обеспечение</t>
  </si>
  <si>
    <t xml:space="preserve">Снижение младенческой смертности </t>
  </si>
  <si>
    <t>на 1000 родившихся живыми</t>
  </si>
  <si>
    <r>
      <t>Описание (обоснование) бюджетной программы:</t>
    </r>
    <r>
      <rPr>
        <sz val="12"/>
        <rFont val="Times New Roman"/>
        <family val="1"/>
        <charset val="204"/>
      </rPr>
      <t xml:space="preserve">  Обеспечение лекарственными  средствами и специализированными продуктами детского и лечебного питания отдельных категорий населения на амбулаторном уровне </t>
    </r>
  </si>
  <si>
    <r>
      <t xml:space="preserve">Описание (обоснование) бюджетной подпрограммы: </t>
    </r>
    <r>
      <rPr>
        <i/>
        <sz val="12"/>
        <rFont val="Times New Roman"/>
        <family val="1"/>
        <charset val="204"/>
      </rPr>
      <t xml:space="preserve">Обеспечение лекарственными  средствами и специализированными продуктами детского и лечебного питания отдельных категорий населения на амбулаторном уровне </t>
    </r>
  </si>
  <si>
    <t xml:space="preserve">Обеспеченые лекарственными средствами и специализированными продуктами детского и лечебного питания отдельных категорий населения на амбулаторном уровне </t>
  </si>
  <si>
    <t xml:space="preserve">в том числе </t>
  </si>
  <si>
    <t>онкология</t>
  </si>
  <si>
    <r>
      <rPr>
        <b/>
        <sz val="12"/>
        <rFont val="Times New Roman"/>
        <family val="1"/>
        <charset val="204"/>
      </rPr>
      <t xml:space="preserve">Код и наименование бюджетной программы:  </t>
    </r>
    <r>
      <rPr>
        <i/>
        <sz val="12"/>
        <rFont val="Times New Roman"/>
        <family val="1"/>
        <charset val="204"/>
      </rPr>
      <t>019 «Обеспечение больных туберкулезом противотуберкулезными препаратами»</t>
    </r>
  </si>
  <si>
    <t>на 100 тыс населения</t>
  </si>
  <si>
    <r>
      <t>Описание (обоснование) бюджетной программы:</t>
    </r>
    <r>
      <rPr>
        <sz val="12"/>
        <rFont val="Times New Roman"/>
        <family val="1"/>
        <charset val="204"/>
      </rPr>
      <t xml:space="preserve"> Обеспечение больных туберкулезом противотуберкулезными препаратами</t>
    </r>
  </si>
  <si>
    <r>
      <t xml:space="preserve">Описание (обоснование) бюджетной подпрограммы: </t>
    </r>
    <r>
      <rPr>
        <i/>
        <sz val="12"/>
        <rFont val="Times New Roman"/>
        <family val="1"/>
        <charset val="204"/>
      </rPr>
      <t>Обеспечение больных туберкулезом противотуберкулезными препаратами</t>
    </r>
  </si>
  <si>
    <t>Количество больных, обеспеченые противотуберкулезными препаратами</t>
  </si>
  <si>
    <r>
      <rPr>
        <b/>
        <sz val="12"/>
        <rFont val="Times New Roman"/>
        <family val="1"/>
        <charset val="204"/>
      </rPr>
      <t xml:space="preserve">Код и наименование бюджетной программы:  </t>
    </r>
    <r>
      <rPr>
        <i/>
        <sz val="12"/>
        <rFont val="Times New Roman"/>
        <family val="1"/>
        <charset val="204"/>
      </rPr>
      <t>020 «Обеспечение больных диабетом противодиабетическими препаратами»</t>
    </r>
  </si>
  <si>
    <t>Увеличение охвата инсулинотерапией у пациентов сахарным диабетом 2-го типа (до 20%)</t>
  </si>
  <si>
    <t xml:space="preserve">Увеличение доли  пациентов с сахарным диабетом, находящихся в состоянии компенсанции по уровню гликированного гемоглобина </t>
  </si>
  <si>
    <r>
      <t>Описание (обоснование) бюджетной программы:</t>
    </r>
    <r>
      <rPr>
        <sz val="12"/>
        <rFont val="Times New Roman"/>
        <family val="1"/>
        <charset val="204"/>
      </rPr>
      <t xml:space="preserve"> Обеспечение больных противодиабетическими препаратами</t>
    </r>
  </si>
  <si>
    <r>
      <t xml:space="preserve">Описание (обоснование) бюджетной подпрограммы: </t>
    </r>
    <r>
      <rPr>
        <i/>
        <sz val="12"/>
        <rFont val="Times New Roman"/>
        <family val="1"/>
        <charset val="204"/>
      </rPr>
      <t>Обеспечение больных противодиабетическими препаратами</t>
    </r>
  </si>
  <si>
    <t>Количество больных диабетом, обеспеченных противодиабетическими препаратами</t>
  </si>
  <si>
    <r>
      <rPr>
        <b/>
        <sz val="12"/>
        <rFont val="Times New Roman"/>
        <family val="1"/>
        <charset val="204"/>
      </rPr>
      <t xml:space="preserve">Код и наименование бюджетной программы:  </t>
    </r>
    <r>
      <rPr>
        <i/>
        <sz val="12"/>
        <rFont val="Times New Roman"/>
        <family val="1"/>
        <charset val="204"/>
      </rPr>
      <t>022 «Обеспечение лекарственными средствами больных с хронической почечной недостаточностью, аутоиммунными, орфанными заболеваниями, иммунодефицитными состояниями, а также больных после трансплантации органов»</t>
    </r>
  </si>
  <si>
    <r>
      <t>Описание (обоснование) бюджетной программы:</t>
    </r>
    <r>
      <rPr>
        <sz val="12"/>
        <rFont val="Times New Roman"/>
        <family val="1"/>
        <charset val="204"/>
      </rPr>
      <t xml:space="preserve"> Обеспечение лекарственными средствами больных с хронической почечной недостаточностью, аутоиммунными, орфанными заболеваниями, иммунодефицитными состояниями, а также больных после трансплантации органов</t>
    </r>
  </si>
  <si>
    <r>
      <t xml:space="preserve">Описание (обоснование) бюджетной подпрограммы: </t>
    </r>
    <r>
      <rPr>
        <i/>
        <sz val="12"/>
        <rFont val="Times New Roman"/>
        <family val="1"/>
        <charset val="204"/>
      </rPr>
      <t>Обеспечение лекарственными средствами больных с хронической почечной недостаточностью, аутоиммунными, орфанными заболеваниями, иммунодефицитными состояниями, а также больных после трансплантации органов</t>
    </r>
  </si>
  <si>
    <t>Обеспечение лекарственными средствами больных с хронической почечной недостаточностью, аутоиммунными, орфанными заболеваниями, иммунодефицитными состояниями, а также больных после трансплантации органов</t>
  </si>
  <si>
    <t>Обеспечение лекарственными средствами больных аутоиммунными заболевания (в том числе миастения) и  иммунодефицитные состояния</t>
  </si>
  <si>
    <t>Обеспечение лекарственными средствами больных  ренальной анемией</t>
  </si>
  <si>
    <t>Обеспечение лекарственными средствами больных рассеянным склерозом (для больных с реметирующим, рецидивирующим течением)</t>
  </si>
  <si>
    <t>Обеспечение лекарственными средствами больных Гоше</t>
  </si>
  <si>
    <t>Обеспечение лекарственными средствами больных мукополисахаридозом</t>
  </si>
  <si>
    <t>Обеспечение лекарственными средствами больных муковисцидозом</t>
  </si>
  <si>
    <t>Обеспечение лекарственными средствами больных после пересадки органов и тканей</t>
  </si>
  <si>
    <t>Обеспечение лекарственными средствами больных прогрессирующими гломерулярными заболеваниями</t>
  </si>
  <si>
    <r>
      <rPr>
        <b/>
        <sz val="12"/>
        <rFont val="Times New Roman"/>
        <family val="1"/>
        <charset val="204"/>
      </rPr>
      <t xml:space="preserve">Код и наименование бюджетной программы:  </t>
    </r>
    <r>
      <rPr>
        <i/>
        <sz val="12"/>
        <rFont val="Times New Roman"/>
        <family val="1"/>
        <charset val="204"/>
      </rPr>
      <t>026 «Обеспечение факторами свертывания крови больных гемофилией»</t>
    </r>
  </si>
  <si>
    <r>
      <t>Описание (обоснование) бюджетной программы:</t>
    </r>
    <r>
      <rPr>
        <sz val="12"/>
        <rFont val="Times New Roman"/>
        <family val="1"/>
        <charset val="204"/>
      </rPr>
      <t xml:space="preserve"> Обеспечение факторами свертывания крови при лечении взрослых и детей, больных гемофилией</t>
    </r>
  </si>
  <si>
    <r>
      <t xml:space="preserve">Описание (обоснование) бюджетной подпрограммы: </t>
    </r>
    <r>
      <rPr>
        <i/>
        <sz val="12"/>
        <rFont val="Times New Roman"/>
        <family val="1"/>
        <charset val="204"/>
      </rPr>
      <t>Обеспечение факторами свертывания крови при лечении взрослых и детей, больных гемофилией</t>
    </r>
  </si>
  <si>
    <t xml:space="preserve">Обеспечение факторами свертывания крови больных гемофилией (включая гемофилию В) </t>
  </si>
  <si>
    <t>Обеспечение факторами свертывания крови больных гемофилией детей</t>
  </si>
  <si>
    <r>
      <rPr>
        <b/>
        <sz val="12"/>
        <rFont val="Times New Roman"/>
        <family val="1"/>
        <charset val="204"/>
      </rPr>
      <t xml:space="preserve">Код и наименование бюджетной программы:  </t>
    </r>
    <r>
      <rPr>
        <i/>
        <sz val="12"/>
        <rFont val="Times New Roman"/>
        <family val="1"/>
        <charset val="204"/>
      </rPr>
      <t>038 «Проведение скрининговых исследований в рамках гарантированного объема бесплатной медицинской помощи"</t>
    </r>
  </si>
  <si>
    <t>Ранняя выявляемость злокачественных новообразований (1-2 стадия)</t>
  </si>
  <si>
    <r>
      <t>Описание (обоснование) бюджетной программы:</t>
    </r>
    <r>
      <rPr>
        <sz val="12"/>
        <rFont val="Times New Roman"/>
        <family val="1"/>
        <charset val="204"/>
      </rPr>
      <t xml:space="preserve"> Проведение скрининговых исследований в рамках гарантированного объема бесплатной медицинской помощи</t>
    </r>
  </si>
  <si>
    <t>Скрининговые исследования женщин на выявление рака шейки матки</t>
  </si>
  <si>
    <t>Скрининговые исследования  населения по  выявлению колоректального рака 1 этап</t>
  </si>
  <si>
    <t>Скрининговые исследования  населения по  выявлению колоректального рака
2 этап</t>
  </si>
  <si>
    <t>На проведение по раннему выявлению рака простаты</t>
  </si>
  <si>
    <t>На проведение скрининга рака пищевода и желудка</t>
  </si>
  <si>
    <t>На проведение скрининга по раннему выявлению рака печени</t>
  </si>
  <si>
    <t>На проведение 2-этапа скрининговых исследований на рак молочной железы</t>
  </si>
  <si>
    <t xml:space="preserve">Обеспечение противовирусными препаратами  (вирусные гепатиты В и С)  взрослые </t>
  </si>
  <si>
    <r>
      <t xml:space="preserve">Описание (обоснование) бюджетной подпрограммы: </t>
    </r>
    <r>
      <rPr>
        <i/>
        <sz val="12"/>
        <rFont val="Times New Roman"/>
        <family val="1"/>
        <charset val="204"/>
      </rPr>
      <t xml:space="preserve">на  выплату разницы по  введению новой  системы  оплаты  труда для предприятий, перешедших  на право  хозяйственного  ведения
</t>
    </r>
  </si>
  <si>
    <t>количество штатных единиц</t>
  </si>
  <si>
    <t>шт.ед</t>
  </si>
  <si>
    <t>Описание (обоснование) бюджетной подпрограммы: Запланированные расходы по программе предусмотрены на  выплату  разницы  по  введению  новой  системы  оплаты  труда и на содержание вновь введенных бригад скорой медицинской помощи</t>
  </si>
  <si>
    <t>количество штатных единиц на содержание вновь введенных бригад скорой медицинской помощи</t>
  </si>
  <si>
    <r>
      <t xml:space="preserve">Код и наименование бюджетной программы:   </t>
    </r>
    <r>
      <rPr>
        <sz val="12"/>
        <rFont val="Times New Roman"/>
        <family val="1"/>
        <charset val="204"/>
      </rPr>
      <t>044 "Оказание социальной  поддержки обучающимися по программам технического и профессионального, послесреднего образования"</t>
    </r>
  </si>
  <si>
    <t>Описание (обоснование) бюджетной подпрограммы:  На выплату заработной платы дополнительно введенных 2,25 штатных единиц в КГКП «Павлодарский областной центр по профилактике и борьбе со СПИДом»</t>
  </si>
  <si>
    <t>количество штатных единиц (врач-инфекционист)</t>
  </si>
  <si>
    <t>Отчет на 2016 год</t>
  </si>
  <si>
    <t>Уточненный план на 2017 год</t>
  </si>
  <si>
    <t>2020 год</t>
  </si>
  <si>
    <t xml:space="preserve">Конечные результаты бюджетной программы: </t>
  </si>
  <si>
    <r>
      <rPr>
        <b/>
        <sz val="12"/>
        <rFont val="Times New Roman"/>
        <family val="1"/>
        <charset val="204"/>
      </rPr>
      <t xml:space="preserve">Код и наименование бюджетной программы: </t>
    </r>
    <r>
      <rPr>
        <i/>
        <sz val="12"/>
        <rFont val="Times New Roman"/>
        <family val="1"/>
        <charset val="204"/>
      </rPr>
      <t>039 "Оказание амбулаторно-поликлинических  услуг и медицинских услуг субъектами сельского здравоохранения, за исключением оказываемой за счет средств республиканского бюджета, и оказание услуг  Call-центрами"</t>
    </r>
  </si>
  <si>
    <r>
      <t xml:space="preserve">Нормативная правовая основа бюджетной программы: </t>
    </r>
    <r>
      <rPr>
        <sz val="12"/>
        <rFont val="Times New Roman"/>
        <family val="1"/>
        <charset val="204"/>
      </rPr>
      <t>Кодекс РК от 15 сентября 2009 года «О здоровье народа и системе здравоохранения», Указ Президента РК от 6 апреля 2007 года «О дальнейших мерах по реализации Стратегии развития Казахстана до 2030 года». Постановление Правительства Республики Казахстан от 15 декабря 2009 года № 2136 «Об утверждении перечня гарантированного объема бесплатной медицинской помощи»</t>
    </r>
  </si>
  <si>
    <r>
      <t xml:space="preserve">в зависимости от уровня государственного управления:  </t>
    </r>
    <r>
      <rPr>
        <i/>
        <sz val="12"/>
        <rFont val="Times New Roman"/>
        <family val="1"/>
        <charset val="204"/>
      </rPr>
      <t>областной бюджет</t>
    </r>
  </si>
  <si>
    <r>
      <t xml:space="preserve">в зависимости от содержания: </t>
    </r>
    <r>
      <rPr>
        <i/>
        <sz val="12"/>
        <color indexed="8"/>
        <rFont val="Times New Roman"/>
        <family val="1"/>
        <charset val="204"/>
      </rPr>
      <t>предоставление трансфертов и бюджетных субсидий  и осуществление государственных функций, полномочий и оказание вытекающих из них государственных услуг</t>
    </r>
  </si>
  <si>
    <r>
      <t>Цель бюджетной программы:</t>
    </r>
    <r>
      <rPr>
        <sz val="12"/>
        <rFont val="Times New Roman"/>
        <family val="1"/>
        <charset val="204"/>
      </rPr>
      <t xml:space="preserve"> </t>
    </r>
    <r>
      <rPr>
        <b/>
        <sz val="12"/>
        <rFont val="Times New Roman"/>
        <family val="1"/>
        <charset val="204"/>
      </rPr>
      <t xml:space="preserve"> </t>
    </r>
    <r>
      <rPr>
        <sz val="12"/>
        <rFont val="Times New Roman"/>
        <family val="1"/>
        <charset val="204"/>
      </rPr>
      <t>Оказание амбулаторно-поликлинической помощи больным кожно-венерологическими заболеваниями  в рамках ГОБМП, развитие первичной медико-санитарной помощи, как основы социальной политики, стратегии государства и реформирования здравоохранения, обеспечение приоритетного развития амбулаторно-поликлинического обслуживания.</t>
    </r>
  </si>
  <si>
    <r>
      <t xml:space="preserve">Конечные результаты бюджетной программы: </t>
    </r>
    <r>
      <rPr>
        <sz val="12"/>
        <rFont val="Times New Roman"/>
        <family val="1"/>
        <charset val="204"/>
      </rPr>
      <t>снижение заболеваемости инфекциями, передаваемыми половым путем, среди детей в возрасте 15-17 лет (маркер, сифилис) на 100 тыс.соответствующего населения- 2017г.-5,9; 2018г.-5,6; 2019г.-5,3.</t>
    </r>
  </si>
  <si>
    <r>
      <t xml:space="preserve">Описание (обоснование) бюджетной программы: </t>
    </r>
    <r>
      <rPr>
        <sz val="12"/>
        <rFont val="Times New Roman"/>
        <family val="1"/>
        <charset val="204"/>
      </rPr>
      <t xml:space="preserve">Оказание амбулаторно-поликлинической помощи больным кожно-венерологическими заболеваниями  в рамках ГОБМП , включая оказание  стационарозамещающей помощи.
</t>
    </r>
  </si>
  <si>
    <r>
      <rPr>
        <b/>
        <sz val="12"/>
        <rFont val="Times New Roman"/>
        <family val="1"/>
        <charset val="204"/>
      </rPr>
      <t>Код и наименование бюджетной подпрограммы</t>
    </r>
    <r>
      <rPr>
        <sz val="12"/>
        <rFont val="Times New Roman"/>
        <family val="1"/>
        <charset val="204"/>
      </rPr>
      <t xml:space="preserve"> </t>
    </r>
    <r>
      <rPr>
        <i/>
        <sz val="12"/>
        <rFont val="Times New Roman"/>
        <family val="1"/>
        <charset val="204"/>
      </rPr>
      <t>011 "За счет трансфертов из республиканского бюджета"</t>
    </r>
  </si>
  <si>
    <r>
      <t xml:space="preserve">Описание (обоснование) бюджетной программы: </t>
    </r>
    <r>
      <rPr>
        <i/>
        <sz val="12"/>
        <rFont val="Times New Roman"/>
        <family val="1"/>
        <charset val="204"/>
      </rPr>
      <t xml:space="preserve">Оказание амбулаторно-поликлинической помощи городскими субъектами здравоохранения по комплексному подушевому нормативу, оказание медицинской помощи в рамках ГОБМП населению субъектами здравоохранения районного значения и села по комплексному подушевому нормативу, включая оказание стационарной и стационарозамещающей помощи, содержание проктологических кабинетов в консультативно-диагностических поликлиниках (центрах), отделениях многопрофильных клиник, онкологических кабинетов в амбулаторно-поликлинических организациях, маммологических кабинетов в амбулаторно-поликлинических организациях, реализация права на свободный выбор населением  медицинской организации. 
</t>
    </r>
  </si>
  <si>
    <t xml:space="preserve">Численность  прикрепленного населения по  данным РПН </t>
  </si>
  <si>
    <t>из них МФ РК (Управление финансов)</t>
  </si>
  <si>
    <t xml:space="preserve">из них МЗСР РК </t>
  </si>
  <si>
    <t xml:space="preserve">Вид бюджетной программы: </t>
  </si>
  <si>
    <r>
      <t xml:space="preserve">в зависимости от содержания: </t>
    </r>
    <r>
      <rPr>
        <i/>
        <sz val="12"/>
        <rFont val="Times New Roman"/>
        <family val="1"/>
        <charset val="204"/>
      </rPr>
      <t>Осуществления государственных функций, полномочий и оказание вытекающих из них государственных услуг</t>
    </r>
  </si>
  <si>
    <r>
      <t xml:space="preserve">текущая/развитие  </t>
    </r>
    <r>
      <rPr>
        <sz val="12"/>
        <rFont val="Times New Roman"/>
        <family val="1"/>
        <charset val="204"/>
      </rPr>
      <t>текущая</t>
    </r>
  </si>
  <si>
    <t>Прогнозируемое количество посещений</t>
  </si>
  <si>
    <t>Удержание распространенности ВИЧ-инфекции в возрастной группе 15-49 в пределах 0,2-0,6%</t>
  </si>
  <si>
    <r>
      <t xml:space="preserve">Конечные результаты бюджетной программы: </t>
    </r>
    <r>
      <rPr>
        <sz val="12"/>
        <rFont val="Times New Roman"/>
        <family val="1"/>
        <charset val="204"/>
      </rPr>
      <t xml:space="preserve"> Обеспечение медицинской помощью и пеагогическим воспитанием среднегодового числа детей-сирот -100%.</t>
    </r>
  </si>
  <si>
    <r>
      <rPr>
        <b/>
        <sz val="12"/>
        <rFont val="Times New Roman"/>
        <family val="1"/>
        <charset val="204"/>
      </rPr>
      <t xml:space="preserve">Код и наименование бюджетной программы: </t>
    </r>
    <r>
      <rPr>
        <sz val="12"/>
        <rFont val="Times New Roman"/>
        <family val="1"/>
        <charset val="204"/>
      </rPr>
      <t>096</t>
    </r>
    <r>
      <rPr>
        <i/>
        <sz val="12"/>
        <rFont val="Times New Roman"/>
        <family val="1"/>
        <charset val="204"/>
      </rPr>
      <t xml:space="preserve"> «Выполнение государственных обязательств по проектам государственно-частного партнерства»</t>
    </r>
  </si>
  <si>
    <r>
      <t xml:space="preserve">Нормативная правовая основа бюджетной программы: </t>
    </r>
    <r>
      <rPr>
        <sz val="12"/>
        <rFont val="Times New Roman"/>
        <family val="1"/>
        <charset val="204"/>
      </rPr>
      <t xml:space="preserve">Бюджетный кодекс РК;
Закон Республики Казахстан от 31.10.2015 года № 379-V  ЗРК «О государственно-частном партнерстве»;  
 Приказ Министерства национальной экономики Республики Казахстан №725 от 31.12.2016 года «О некоторых вопросах планирования и реализации проектов государственно-частного партнерства»;  
 Приказ Министерства национальной экономики Республики Казахстан №195 от 30.12.2014 года «Об утверждении Правил разработки и утверждения (переутверждения) бюджетных программ (подпрограмм) и требований  к  их содержанию»;
  Решение маслихата Павлодарской области от 10 декабря 2015 года №398/46 «Программа развития территории Павлодарской области на 2016-2020 годы »; Решение сессии областного маслихата (XIII внеочередная сессия, VI созыв) от 3 мая 2017 года № 117/13 «О принятии государственных обязательств по проетам государственно-частного партнерства на 2017-2021 годы». </t>
    </r>
  </si>
  <si>
    <r>
      <t xml:space="preserve">в зависимости от уровня государственного управления:  </t>
    </r>
    <r>
      <rPr>
        <i/>
        <sz val="12"/>
        <rFont val="Times New Roman"/>
        <family val="1"/>
        <charset val="204"/>
      </rPr>
      <t>областная</t>
    </r>
  </si>
  <si>
    <r>
      <t xml:space="preserve">в зависимости от содержания: </t>
    </r>
    <r>
      <rPr>
        <i/>
        <sz val="12"/>
        <color theme="1"/>
        <rFont val="Times New Roman"/>
        <family val="1"/>
        <charset val="204"/>
      </rPr>
      <t>осуществление государственных функций, полномочий и оказание     вытекающих из них государственных услуг</t>
    </r>
  </si>
  <si>
    <r>
      <t xml:space="preserve">текущая/развития:  </t>
    </r>
    <r>
      <rPr>
        <i/>
        <sz val="12"/>
        <color theme="1"/>
        <rFont val="Times New Roman"/>
        <family val="1"/>
        <charset val="204"/>
      </rPr>
      <t xml:space="preserve">текущая бюджетная программа </t>
    </r>
  </si>
  <si>
    <r>
      <t xml:space="preserve">Цель бюджетной программы: </t>
    </r>
    <r>
      <rPr>
        <sz val="12"/>
        <rFont val="Times New Roman"/>
        <family val="1"/>
        <charset val="204"/>
      </rPr>
      <t xml:space="preserve">Стимулирование притока инвестиций в экономику региона и активизация инновационного развития региона </t>
    </r>
  </si>
  <si>
    <r>
      <t>Конечные результаты бюджетной программы:</t>
    </r>
    <r>
      <rPr>
        <sz val="12"/>
        <rFont val="Times New Roman"/>
        <family val="1"/>
        <charset val="204"/>
      </rPr>
      <t xml:space="preserve">  Смертность от болезней системы кровообращения на 2017г.-247,4 на 100 тыс.населения, на 2018г.-242,5 на 100 тыс.населения, на 2019г.-237,6 на 100 тыс.населения</t>
    </r>
  </si>
  <si>
    <r>
      <t xml:space="preserve">Описание (обоснование) бюджетной программы: </t>
    </r>
    <r>
      <rPr>
        <i/>
        <sz val="12"/>
        <rFont val="Times New Roman"/>
        <family val="1"/>
        <charset val="204"/>
      </rPr>
      <t>Погашение государственных обязательств по проектам государственно-частного партнерства</t>
    </r>
  </si>
  <si>
    <t>096 «Выполнение государственных обязательств по проектам государственно-частного партнерства»</t>
  </si>
  <si>
    <t xml:space="preserve">Количество проектов по которым приняты государственные обязательства по проекту государственно-частного партнерства </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</si>
</sst>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4" formatCode="_-* #,##0.00\ &quot;₽&quot;_-;\-* #,##0.00\ &quot;₽&quot;_-;_-* &quot;-&quot;??\ &quot;₽&quot;_-;_-@_-"/>
    <numFmt numFmtId="164" formatCode="#,##0.0"/>
    <numFmt numFmtId="165" formatCode="0.0"/>
    <numFmt numFmtId="166" formatCode="_-* #,##0.00_р_._-;\-* #,##0.00_р_._-;_-* &quot;-&quot;??_р_._-;_-@_-"/>
    <numFmt numFmtId="167" formatCode="_-* #,##0.00&quot;р.&quot;_-;\-* #,##0.00&quot;р.&quot;_-;_-* &quot;-&quot;??&quot;р.&quot;_-;_-@_-"/>
  </numFmts>
  <fonts count="4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name val="Times New Roman"/>
      <family val="1"/>
      <charset val="204"/>
    </font>
    <font>
      <sz val="12"/>
      <color theme="1"/>
      <name val="Times New Roman"/>
      <family val="1"/>
      <charset val="204"/>
    </font>
    <font>
      <b/>
      <sz val="12"/>
      <color rgb="FF000000"/>
      <name val="Times New Roman"/>
      <family val="1"/>
      <charset val="204"/>
    </font>
    <font>
      <sz val="12"/>
      <name val="Times New Roman"/>
      <family val="1"/>
      <charset val="204"/>
    </font>
    <font>
      <i/>
      <sz val="12"/>
      <color rgb="FF000000"/>
      <name val="Times New Roman"/>
      <family val="1"/>
      <charset val="204"/>
    </font>
    <font>
      <sz val="12"/>
      <color rgb="FF000000"/>
      <name val="Times New Roman"/>
      <family val="1"/>
      <charset val="204"/>
    </font>
    <font>
      <b/>
      <sz val="12"/>
      <name val="Times New Roman"/>
      <family val="1"/>
      <charset val="204"/>
    </font>
    <font>
      <i/>
      <sz val="12"/>
      <name val="Times New Roman"/>
      <family val="1"/>
      <charset val="204"/>
    </font>
    <font>
      <b/>
      <sz val="12"/>
      <color theme="1"/>
      <name val="Times New Roman"/>
      <family val="1"/>
      <charset val="204"/>
    </font>
    <font>
      <i/>
      <sz val="12"/>
      <color theme="1"/>
      <name val="Times New Roman"/>
      <family val="1"/>
      <charset val="204"/>
    </font>
    <font>
      <b/>
      <sz val="11"/>
      <name val="Times New Roman"/>
      <family val="1"/>
      <charset val="204"/>
    </font>
    <font>
      <sz val="10"/>
      <name val="Times New Roman"/>
      <family val="1"/>
      <charset val="204"/>
    </font>
    <font>
      <b/>
      <u/>
      <sz val="12"/>
      <name val="Times New Roman"/>
      <family val="1"/>
      <charset val="204"/>
    </font>
    <font>
      <sz val="11"/>
      <color theme="1"/>
      <name val="Times New Roman"/>
      <family val="1"/>
      <charset val="204"/>
    </font>
    <font>
      <b/>
      <sz val="12"/>
      <color indexed="8"/>
      <name val="Times New Roman"/>
      <family val="1"/>
      <charset val="204"/>
    </font>
    <font>
      <sz val="12"/>
      <color indexed="8"/>
      <name val="Times New Roman"/>
      <family val="1"/>
      <charset val="204"/>
    </font>
    <font>
      <sz val="10"/>
      <name val="Arial Cyr"/>
      <charset val="204"/>
    </font>
    <font>
      <sz val="14"/>
      <color indexed="8"/>
      <name val="Times New Roman"/>
      <family val="1"/>
      <charset val="204"/>
    </font>
    <font>
      <sz val="14"/>
      <name val="Times New Roman"/>
      <family val="1"/>
      <charset val="204"/>
    </font>
    <font>
      <sz val="11"/>
      <color indexed="8"/>
      <name val="Times New Roman"/>
      <family val="1"/>
      <charset val="204"/>
    </font>
    <font>
      <sz val="10"/>
      <color theme="1"/>
      <name val="Times New Roman"/>
      <family val="1"/>
      <charset val="204"/>
    </font>
    <font>
      <sz val="16"/>
      <name val="Times New Roman"/>
      <family val="1"/>
      <charset val="204"/>
    </font>
    <font>
      <i/>
      <sz val="12"/>
      <color indexed="8"/>
      <name val="Times New Roman"/>
      <family val="1"/>
      <charset val="204"/>
    </font>
    <font>
      <b/>
      <sz val="14"/>
      <name val="Times New Roman"/>
      <family val="1"/>
      <charset val="204"/>
    </font>
    <font>
      <u/>
      <sz val="10"/>
      <color indexed="12"/>
      <name val="Arial Cyr"/>
      <charset val="204"/>
    </font>
    <font>
      <b/>
      <u/>
      <sz val="12"/>
      <name val="Calibri"/>
      <family val="2"/>
      <charset val="204"/>
      <scheme val="minor"/>
    </font>
    <font>
      <sz val="11"/>
      <color theme="1"/>
      <name val="Calibri"/>
      <family val="2"/>
      <scheme val="minor"/>
    </font>
    <font>
      <sz val="14"/>
      <color theme="1"/>
      <name val="Times New Roman"/>
      <family val="1"/>
      <charset val="204"/>
    </font>
    <font>
      <sz val="11"/>
      <color rgb="FFFF0000"/>
      <name val="Times New Roman"/>
      <family val="1"/>
      <charset val="204"/>
    </font>
    <font>
      <i/>
      <sz val="11"/>
      <name val="Times New Roman"/>
      <family val="1"/>
      <charset val="204"/>
    </font>
    <font>
      <sz val="11"/>
      <color rgb="FF000000"/>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rgb="FFFFFF00"/>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s>
  <cellStyleXfs count="24">
    <xf numFmtId="0" fontId="0" fillId="0" borderId="0"/>
    <xf numFmtId="0" fontId="9" fillId="0" borderId="0"/>
    <xf numFmtId="44" fontId="8" fillId="0" borderId="0" applyFont="0" applyFill="0" applyBorder="0" applyAlignment="0" applyProtection="0"/>
    <xf numFmtId="0" fontId="26" fillId="0" borderId="0"/>
    <xf numFmtId="0" fontId="7" fillId="0" borderId="0"/>
    <xf numFmtId="0" fontId="6" fillId="0" borderId="0"/>
    <xf numFmtId="44" fontId="6" fillId="0" borderId="0" applyFont="0" applyFill="0" applyBorder="0" applyAlignment="0" applyProtection="0"/>
    <xf numFmtId="0" fontId="26" fillId="0" borderId="0"/>
    <xf numFmtId="0" fontId="26" fillId="0" borderId="0"/>
    <xf numFmtId="166" fontId="26" fillId="0" borderId="0" applyFont="0" applyFill="0" applyBorder="0" applyAlignment="0" applyProtection="0"/>
    <xf numFmtId="167" fontId="26" fillId="0" borderId="0" applyFont="0" applyFill="0" applyBorder="0" applyAlignment="0" applyProtection="0"/>
    <xf numFmtId="0" fontId="34" fillId="0" borderId="0" applyNumberFormat="0" applyFill="0" applyBorder="0" applyAlignment="0" applyProtection="0">
      <alignment vertical="top"/>
      <protection locked="0"/>
    </xf>
    <xf numFmtId="0" fontId="5" fillId="0" borderId="0"/>
    <xf numFmtId="44" fontId="5" fillId="0" borderId="0" applyFont="0" applyFill="0" applyBorder="0" applyAlignment="0" applyProtection="0"/>
    <xf numFmtId="0" fontId="4" fillId="0" borderId="0"/>
    <xf numFmtId="44" fontId="4" fillId="0" borderId="0" applyFont="0" applyFill="0" applyBorder="0" applyAlignment="0" applyProtection="0"/>
    <xf numFmtId="0" fontId="4" fillId="0" borderId="0"/>
    <xf numFmtId="0" fontId="36" fillId="0" borderId="0"/>
    <xf numFmtId="0" fontId="3" fillId="0" borderId="0"/>
    <xf numFmtId="0" fontId="2" fillId="0" borderId="0"/>
    <xf numFmtId="0" fontId="2" fillId="0" borderId="0"/>
    <xf numFmtId="0" fontId="1" fillId="0" borderId="0"/>
    <xf numFmtId="44" fontId="1" fillId="0" borderId="0" applyFont="0" applyFill="0" applyBorder="0" applyAlignment="0" applyProtection="0"/>
    <xf numFmtId="166" fontId="1" fillId="0" borderId="0" applyFont="0" applyFill="0" applyBorder="0" applyAlignment="0" applyProtection="0"/>
  </cellStyleXfs>
  <cellXfs count="710">
    <xf numFmtId="0" fontId="0" fillId="0" borderId="0" xfId="0"/>
    <xf numFmtId="0" fontId="10" fillId="0" borderId="0" xfId="1" applyFont="1" applyFill="1" applyAlignment="1">
      <alignment vertical="center" wrapText="1"/>
    </xf>
    <xf numFmtId="0" fontId="10" fillId="0" borderId="0" xfId="1" applyFont="1" applyFill="1" applyAlignment="1">
      <alignment vertical="center"/>
    </xf>
    <xf numFmtId="49" fontId="10" fillId="0" borderId="0" xfId="1" applyNumberFormat="1" applyFont="1" applyFill="1" applyAlignment="1">
      <alignment vertical="center"/>
    </xf>
    <xf numFmtId="0" fontId="10" fillId="0" borderId="0" xfId="1" applyFont="1" applyFill="1" applyAlignment="1">
      <alignment horizontal="right" vertical="center"/>
    </xf>
    <xf numFmtId="0" fontId="11" fillId="0" borderId="0" xfId="1" applyFont="1" applyFill="1" applyAlignment="1">
      <alignment horizontal="left"/>
    </xf>
    <xf numFmtId="0" fontId="11" fillId="0" borderId="0" xfId="0" applyFont="1" applyFill="1" applyAlignment="1">
      <alignment horizontal="left"/>
    </xf>
    <xf numFmtId="0" fontId="12" fillId="0" borderId="0" xfId="1" applyFont="1" applyFill="1" applyAlignment="1"/>
    <xf numFmtId="49" fontId="13" fillId="0" borderId="0" xfId="1" applyNumberFormat="1" applyFont="1" applyFill="1" applyAlignment="1">
      <alignment vertical="center"/>
    </xf>
    <xf numFmtId="0" fontId="13" fillId="0" borderId="0" xfId="1" applyFont="1" applyFill="1" applyAlignment="1">
      <alignment vertical="center"/>
    </xf>
    <xf numFmtId="0" fontId="14" fillId="0" borderId="0" xfId="1" applyFont="1" applyFill="1" applyAlignment="1"/>
    <xf numFmtId="0" fontId="15" fillId="0" borderId="0" xfId="1" applyFont="1" applyFill="1" applyAlignment="1"/>
    <xf numFmtId="0" fontId="13" fillId="0" borderId="0" xfId="1" applyFont="1" applyFill="1" applyBorder="1" applyAlignment="1">
      <alignment vertical="center" wrapText="1"/>
    </xf>
    <xf numFmtId="0" fontId="13" fillId="0" borderId="0" xfId="1" applyFont="1" applyFill="1" applyBorder="1" applyAlignment="1">
      <alignment vertical="center"/>
    </xf>
    <xf numFmtId="0" fontId="10" fillId="0" borderId="0" xfId="1" applyFont="1" applyFill="1" applyBorder="1" applyAlignment="1">
      <alignment vertical="center"/>
    </xf>
    <xf numFmtId="0" fontId="16" fillId="0" borderId="0" xfId="1" applyFont="1" applyFill="1" applyBorder="1" applyAlignment="1">
      <alignment vertical="center" wrapText="1"/>
    </xf>
    <xf numFmtId="49" fontId="16" fillId="0" borderId="0" xfId="1" applyNumberFormat="1" applyFont="1" applyFill="1" applyAlignment="1">
      <alignment vertical="center"/>
    </xf>
    <xf numFmtId="0" fontId="16" fillId="0" borderId="0" xfId="1" applyFont="1" applyFill="1" applyAlignment="1">
      <alignment vertical="center"/>
    </xf>
    <xf numFmtId="0" fontId="11" fillId="0" borderId="0" xfId="1" applyFont="1" applyFill="1"/>
    <xf numFmtId="49" fontId="20" fillId="0" borderId="0" xfId="1" applyNumberFormat="1" applyFont="1" applyFill="1" applyAlignment="1">
      <alignment vertical="center"/>
    </xf>
    <xf numFmtId="0" fontId="20" fillId="0" borderId="0" xfId="1" applyFont="1" applyFill="1" applyAlignment="1">
      <alignment vertical="center"/>
    </xf>
    <xf numFmtId="0" fontId="21" fillId="0" borderId="0" xfId="1" applyFont="1" applyFill="1" applyBorder="1" applyAlignment="1">
      <alignment vertical="center" wrapText="1"/>
    </xf>
    <xf numFmtId="0" fontId="13" fillId="0" borderId="1" xfId="1" applyFont="1" applyFill="1" applyBorder="1" applyAlignment="1">
      <alignment horizontal="center" vertical="center" wrapText="1"/>
    </xf>
    <xf numFmtId="0" fontId="13" fillId="0" borderId="2" xfId="1" applyFont="1" applyFill="1" applyBorder="1" applyAlignment="1">
      <alignment horizontal="center" vertical="center" wrapText="1"/>
    </xf>
    <xf numFmtId="49" fontId="13" fillId="0" borderId="8" xfId="1" applyNumberFormat="1" applyFont="1" applyFill="1" applyBorder="1" applyAlignment="1">
      <alignment vertical="center" wrapText="1"/>
    </xf>
    <xf numFmtId="164" fontId="13" fillId="0" borderId="1" xfId="1" applyNumberFormat="1" applyFont="1" applyFill="1" applyBorder="1" applyAlignment="1">
      <alignment horizontal="center" vertical="center" wrapText="1"/>
    </xf>
    <xf numFmtId="0" fontId="16" fillId="0" borderId="1" xfId="1" applyFont="1" applyFill="1" applyBorder="1" applyAlignment="1">
      <alignment vertical="center" wrapText="1"/>
    </xf>
    <xf numFmtId="0" fontId="16" fillId="0" borderId="1" xfId="1" applyFont="1" applyFill="1" applyBorder="1" applyAlignment="1">
      <alignment horizontal="center" vertical="center" wrapText="1"/>
    </xf>
    <xf numFmtId="164" fontId="16" fillId="0" borderId="1" xfId="1" applyNumberFormat="1" applyFont="1" applyFill="1" applyBorder="1" applyAlignment="1">
      <alignment horizontal="center" vertical="center" wrapText="1"/>
    </xf>
    <xf numFmtId="3" fontId="10" fillId="0" borderId="0" xfId="1" applyNumberFormat="1" applyFont="1" applyFill="1" applyAlignment="1">
      <alignment vertical="center"/>
    </xf>
    <xf numFmtId="0" fontId="11" fillId="0" borderId="0" xfId="1" applyFont="1" applyFill="1" applyBorder="1"/>
    <xf numFmtId="0" fontId="21" fillId="0" borderId="1" xfId="1" applyFont="1" applyFill="1" applyBorder="1" applyAlignment="1">
      <alignment horizontal="center" vertical="center" wrapText="1"/>
    </xf>
    <xf numFmtId="49" fontId="10" fillId="0" borderId="0" xfId="1" applyNumberFormat="1" applyFont="1" applyFill="1" applyBorder="1" applyAlignment="1">
      <alignment vertical="center"/>
    </xf>
    <xf numFmtId="0" fontId="10" fillId="0" borderId="1" xfId="1" applyFont="1" applyFill="1" applyBorder="1" applyAlignment="1">
      <alignment vertical="center" wrapText="1"/>
    </xf>
    <xf numFmtId="0" fontId="10" fillId="0" borderId="1" xfId="1" applyFont="1" applyFill="1" applyBorder="1" applyAlignment="1">
      <alignment horizontal="center" vertical="center" wrapText="1"/>
    </xf>
    <xf numFmtId="4" fontId="13" fillId="0" borderId="1" xfId="1" applyNumberFormat="1" applyFont="1" applyFill="1" applyBorder="1" applyAlignment="1">
      <alignment horizontal="center" vertical="center" wrapText="1"/>
    </xf>
    <xf numFmtId="0" fontId="10" fillId="0" borderId="0" xfId="1" applyFont="1" applyFill="1" applyBorder="1" applyAlignment="1">
      <alignment vertical="center" wrapText="1"/>
    </xf>
    <xf numFmtId="0" fontId="10" fillId="0" borderId="0" xfId="1" applyFont="1" applyFill="1" applyBorder="1" applyAlignment="1">
      <alignment horizontal="center" vertical="center" wrapText="1"/>
    </xf>
    <xf numFmtId="3" fontId="10" fillId="0" borderId="0" xfId="1" applyNumberFormat="1" applyFont="1" applyFill="1" applyBorder="1" applyAlignment="1">
      <alignment horizontal="center" vertical="center" wrapText="1"/>
    </xf>
    <xf numFmtId="49" fontId="10" fillId="0" borderId="1" xfId="1" applyNumberFormat="1" applyFont="1" applyFill="1" applyBorder="1" applyAlignment="1">
      <alignment vertical="center" wrapText="1"/>
    </xf>
    <xf numFmtId="164" fontId="10" fillId="0" borderId="0" xfId="1" applyNumberFormat="1" applyFont="1" applyFill="1" applyBorder="1" applyAlignment="1">
      <alignment vertical="center"/>
    </xf>
    <xf numFmtId="164" fontId="10" fillId="0" borderId="0" xfId="1" applyNumberFormat="1" applyFont="1" applyFill="1" applyAlignment="1">
      <alignment vertical="center"/>
    </xf>
    <xf numFmtId="0" fontId="11" fillId="0" borderId="0" xfId="0" applyFont="1" applyAlignment="1">
      <alignment horizontal="left"/>
    </xf>
    <xf numFmtId="0" fontId="11" fillId="0" borderId="0" xfId="0" applyFont="1" applyAlignment="1">
      <alignment horizontal="center"/>
    </xf>
    <xf numFmtId="0" fontId="11" fillId="0" borderId="0" xfId="0" applyFont="1" applyAlignment="1">
      <alignment horizontal="right"/>
    </xf>
    <xf numFmtId="0" fontId="11" fillId="0" borderId="0" xfId="0" applyFont="1"/>
    <xf numFmtId="0" fontId="11" fillId="0" borderId="1" xfId="0" applyFont="1" applyFill="1" applyBorder="1" applyAlignment="1">
      <alignment horizontal="center" vertical="center" wrapText="1"/>
    </xf>
    <xf numFmtId="0" fontId="23" fillId="0" borderId="1"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13" fillId="0" borderId="1" xfId="0" applyFont="1" applyFill="1" applyBorder="1" applyAlignment="1">
      <alignment horizontal="center" vertical="center" wrapText="1"/>
    </xf>
    <xf numFmtId="0" fontId="10" fillId="2" borderId="0" xfId="0" applyFont="1" applyFill="1" applyAlignment="1">
      <alignment vertical="center"/>
    </xf>
    <xf numFmtId="0" fontId="10" fillId="2" borderId="1" xfId="0" applyFont="1" applyFill="1" applyBorder="1" applyAlignment="1">
      <alignment vertical="center" wrapText="1"/>
    </xf>
    <xf numFmtId="0" fontId="10" fillId="2" borderId="1" xfId="0" applyFont="1" applyFill="1" applyBorder="1" applyAlignment="1">
      <alignment horizontal="center" vertical="center" wrapText="1"/>
    </xf>
    <xf numFmtId="49" fontId="10" fillId="2" borderId="0" xfId="0" applyNumberFormat="1" applyFont="1" applyFill="1" applyBorder="1" applyAlignment="1">
      <alignment vertical="center"/>
    </xf>
    <xf numFmtId="0" fontId="13" fillId="2" borderId="6" xfId="0" applyFont="1" applyFill="1" applyBorder="1" applyAlignment="1">
      <alignment horizontal="left" vertical="center" wrapText="1"/>
    </xf>
    <xf numFmtId="0" fontId="13" fillId="2" borderId="1" xfId="0" applyFont="1" applyFill="1" applyBorder="1" applyAlignment="1">
      <alignment horizontal="center" vertical="center" wrapText="1"/>
    </xf>
    <xf numFmtId="49" fontId="13" fillId="2" borderId="0" xfId="0" applyNumberFormat="1" applyFont="1" applyFill="1" applyAlignment="1">
      <alignment vertical="center"/>
    </xf>
    <xf numFmtId="0" fontId="13" fillId="2" borderId="0" xfId="0" applyFont="1" applyFill="1" applyAlignment="1">
      <alignment vertical="center"/>
    </xf>
    <xf numFmtId="0" fontId="13" fillId="2" borderId="1" xfId="0" applyFont="1" applyFill="1" applyBorder="1" applyAlignment="1">
      <alignment horizontal="left" vertical="center" wrapText="1"/>
    </xf>
    <xf numFmtId="3" fontId="10" fillId="0" borderId="1" xfId="1" applyNumberFormat="1" applyFont="1" applyFill="1" applyBorder="1" applyAlignment="1">
      <alignment horizontal="center" vertical="center" wrapText="1"/>
    </xf>
    <xf numFmtId="0" fontId="10" fillId="0" borderId="1" xfId="0" applyFont="1" applyFill="1" applyBorder="1" applyAlignment="1">
      <alignment vertical="center" wrapText="1"/>
    </xf>
    <xf numFmtId="0" fontId="16" fillId="0" borderId="0" xfId="0" applyFont="1" applyFill="1" applyBorder="1" applyAlignment="1">
      <alignment horizontal="left" vertical="center"/>
    </xf>
    <xf numFmtId="0" fontId="10" fillId="0" borderId="0" xfId="1" applyFont="1" applyFill="1" applyAlignment="1">
      <alignment horizontal="right" vertical="center"/>
    </xf>
    <xf numFmtId="0" fontId="13" fillId="0" borderId="1" xfId="1" applyFont="1" applyFill="1" applyBorder="1" applyAlignment="1">
      <alignment horizontal="center" vertical="center" wrapText="1"/>
    </xf>
    <xf numFmtId="0" fontId="10" fillId="0" borderId="1" xfId="1" applyFont="1" applyFill="1" applyBorder="1" applyAlignment="1">
      <alignment horizontal="center" vertical="center" wrapText="1"/>
    </xf>
    <xf numFmtId="0" fontId="13" fillId="0" borderId="2" xfId="1" applyFont="1" applyFill="1" applyBorder="1" applyAlignment="1">
      <alignment horizontal="center" vertical="center" wrapText="1"/>
    </xf>
    <xf numFmtId="0" fontId="11" fillId="0" borderId="1" xfId="0" applyFont="1" applyBorder="1" applyAlignment="1">
      <alignment horizontal="center" vertical="center" wrapText="1"/>
    </xf>
    <xf numFmtId="0" fontId="13" fillId="0" borderId="1" xfId="3" applyFont="1" applyFill="1" applyBorder="1" applyAlignment="1">
      <alignment horizontal="center" vertical="center" wrapText="1"/>
    </xf>
    <xf numFmtId="0" fontId="10" fillId="2" borderId="1" xfId="3" applyFont="1" applyFill="1" applyBorder="1" applyAlignment="1">
      <alignment vertical="center"/>
    </xf>
    <xf numFmtId="164" fontId="13" fillId="0" borderId="1" xfId="3" applyNumberFormat="1" applyFont="1" applyFill="1" applyBorder="1" applyAlignment="1">
      <alignment horizontal="center" vertical="center" wrapText="1"/>
    </xf>
    <xf numFmtId="0" fontId="10" fillId="2" borderId="1" xfId="3" applyFont="1" applyFill="1" applyBorder="1" applyAlignment="1">
      <alignment horizontal="center" vertical="center"/>
    </xf>
    <xf numFmtId="0" fontId="25" fillId="0" borderId="1" xfId="3" applyFont="1" applyFill="1" applyBorder="1" applyAlignment="1">
      <alignment horizontal="center" vertical="center" wrapText="1"/>
    </xf>
    <xf numFmtId="3" fontId="13" fillId="0" borderId="1" xfId="1" applyNumberFormat="1" applyFont="1" applyFill="1" applyBorder="1" applyAlignment="1">
      <alignment horizontal="center" vertical="center" wrapText="1"/>
    </xf>
    <xf numFmtId="0" fontId="28" fillId="0" borderId="1" xfId="3" applyFont="1" applyFill="1" applyBorder="1" applyAlignment="1">
      <alignment horizontal="center" vertical="center" wrapText="1"/>
    </xf>
    <xf numFmtId="164" fontId="28" fillId="0" borderId="1" xfId="3" applyNumberFormat="1" applyFont="1" applyFill="1" applyBorder="1" applyAlignment="1">
      <alignment horizontal="center" vertical="center" wrapText="1"/>
    </xf>
    <xf numFmtId="0" fontId="13" fillId="2" borderId="1" xfId="3" applyFont="1" applyFill="1" applyBorder="1" applyAlignment="1">
      <alignment horizontal="center" vertical="center"/>
    </xf>
    <xf numFmtId="164" fontId="13" fillId="0" borderId="1" xfId="0" applyNumberFormat="1" applyFont="1" applyFill="1" applyBorder="1" applyAlignment="1">
      <alignment horizontal="center" vertical="center" wrapText="1"/>
    </xf>
    <xf numFmtId="0" fontId="11" fillId="0" borderId="1" xfId="0" applyFont="1" applyBorder="1" applyAlignment="1">
      <alignment horizontal="center" vertical="center"/>
    </xf>
    <xf numFmtId="164" fontId="25" fillId="0" borderId="1" xfId="0" applyNumberFormat="1" applyFont="1" applyFill="1" applyBorder="1" applyAlignment="1">
      <alignment horizontal="center" vertical="center" wrapText="1"/>
    </xf>
    <xf numFmtId="164" fontId="13" fillId="0" borderId="1" xfId="3" applyNumberFormat="1" applyFont="1" applyFill="1" applyBorder="1" applyAlignment="1">
      <alignment horizontal="center" vertical="center"/>
    </xf>
    <xf numFmtId="164" fontId="25" fillId="0" borderId="1" xfId="3" applyNumberFormat="1" applyFont="1" applyFill="1" applyBorder="1" applyAlignment="1">
      <alignment horizontal="center" vertical="center" wrapText="1"/>
    </xf>
    <xf numFmtId="0" fontId="13" fillId="2" borderId="1" xfId="3" applyFont="1" applyFill="1" applyBorder="1" applyAlignment="1">
      <alignment vertical="center"/>
    </xf>
    <xf numFmtId="164" fontId="13" fillId="0" borderId="1" xfId="3" applyNumberFormat="1" applyFont="1" applyFill="1" applyBorder="1" applyAlignment="1">
      <alignment horizontal="center"/>
    </xf>
    <xf numFmtId="0" fontId="15" fillId="0" borderId="1" xfId="0" applyFont="1" applyBorder="1" applyAlignment="1">
      <alignment horizontal="center" vertical="center" wrapText="1"/>
    </xf>
    <xf numFmtId="164" fontId="13" fillId="0" borderId="1" xfId="0" applyNumberFormat="1" applyFont="1" applyFill="1" applyBorder="1" applyAlignment="1">
      <alignment horizontal="center"/>
    </xf>
    <xf numFmtId="165" fontId="13" fillId="0" borderId="1" xfId="0" applyNumberFormat="1" applyFont="1" applyFill="1" applyBorder="1" applyAlignment="1">
      <alignment horizontal="center"/>
    </xf>
    <xf numFmtId="0" fontId="13" fillId="0" borderId="1" xfId="0" applyFont="1" applyBorder="1" applyAlignment="1">
      <alignment horizontal="center" vertical="center" wrapText="1"/>
    </xf>
    <xf numFmtId="165" fontId="13" fillId="0" borderId="1" xfId="0" applyNumberFormat="1" applyFont="1" applyFill="1" applyBorder="1" applyAlignment="1">
      <alignment horizontal="center" vertical="center"/>
    </xf>
    <xf numFmtId="0" fontId="11" fillId="0" borderId="1" xfId="0" applyFont="1" applyBorder="1" applyAlignment="1">
      <alignment horizontal="center"/>
    </xf>
    <xf numFmtId="0" fontId="13" fillId="0" borderId="1" xfId="0" applyFont="1" applyFill="1" applyBorder="1" applyAlignment="1">
      <alignment wrapText="1"/>
    </xf>
    <xf numFmtId="0" fontId="25" fillId="0" borderId="1" xfId="0" applyFont="1" applyFill="1" applyBorder="1" applyAlignment="1">
      <alignment horizontal="center" vertical="center" wrapText="1"/>
    </xf>
    <xf numFmtId="49" fontId="13" fillId="0" borderId="1" xfId="1" applyNumberFormat="1" applyFont="1" applyFill="1" applyBorder="1" applyAlignment="1">
      <alignment vertical="center" wrapText="1"/>
    </xf>
    <xf numFmtId="0" fontId="13" fillId="0" borderId="1" xfId="3" applyFont="1" applyFill="1" applyBorder="1" applyAlignment="1">
      <alignment wrapText="1"/>
    </xf>
    <xf numFmtId="0" fontId="10" fillId="0" borderId="1" xfId="3" applyFont="1" applyFill="1" applyBorder="1" applyAlignment="1">
      <alignment vertical="center"/>
    </xf>
    <xf numFmtId="49" fontId="13" fillId="0" borderId="0" xfId="3" applyNumberFormat="1" applyFont="1" applyFill="1" applyAlignment="1">
      <alignment vertical="center"/>
    </xf>
    <xf numFmtId="0" fontId="13" fillId="0" borderId="0" xfId="3" applyFont="1" applyFill="1" applyAlignment="1">
      <alignment vertical="center"/>
    </xf>
    <xf numFmtId="0" fontId="10" fillId="2" borderId="0" xfId="3" applyFont="1" applyFill="1" applyAlignment="1">
      <alignment vertical="center"/>
    </xf>
    <xf numFmtId="3" fontId="13" fillId="0" borderId="1" xfId="3" applyNumberFormat="1" applyFont="1" applyFill="1" applyBorder="1" applyAlignment="1">
      <alignment horizontal="center" vertical="center" wrapText="1"/>
    </xf>
    <xf numFmtId="0" fontId="13" fillId="0" borderId="0" xfId="3" applyFont="1" applyFill="1" applyBorder="1" applyAlignment="1">
      <alignment vertical="center"/>
    </xf>
    <xf numFmtId="164" fontId="13" fillId="0" borderId="0" xfId="3" applyNumberFormat="1" applyFont="1" applyFill="1" applyBorder="1" applyAlignment="1">
      <alignment vertical="center"/>
    </xf>
    <xf numFmtId="0" fontId="13" fillId="0" borderId="8" xfId="0" applyFont="1" applyFill="1" applyBorder="1" applyAlignment="1">
      <alignment wrapText="1"/>
    </xf>
    <xf numFmtId="3" fontId="10" fillId="2" borderId="1" xfId="0" applyNumberFormat="1" applyFont="1" applyFill="1" applyBorder="1" applyAlignment="1">
      <alignment horizontal="center" vertical="center" wrapText="1"/>
    </xf>
    <xf numFmtId="0" fontId="29" fillId="0" borderId="1" xfId="3" applyFont="1" applyFill="1" applyBorder="1" applyAlignment="1">
      <alignment horizontal="center" vertical="center" wrapText="1"/>
    </xf>
    <xf numFmtId="0" fontId="15" fillId="0" borderId="1" xfId="0" applyFont="1" applyFill="1" applyBorder="1" applyAlignment="1">
      <alignment horizontal="center" vertical="center" wrapText="1"/>
    </xf>
    <xf numFmtId="0" fontId="13" fillId="3" borderId="1" xfId="0" applyFont="1" applyFill="1" applyBorder="1" applyAlignment="1">
      <alignment wrapText="1"/>
    </xf>
    <xf numFmtId="0" fontId="13" fillId="0" borderId="10" xfId="0" applyFont="1" applyFill="1" applyBorder="1" applyAlignment="1">
      <alignment horizontal="center" vertical="center" wrapText="1"/>
    </xf>
    <xf numFmtId="0" fontId="23" fillId="0" borderId="0" xfId="0" applyFont="1" applyFill="1"/>
    <xf numFmtId="0" fontId="11" fillId="0" borderId="0" xfId="0" applyFont="1" applyFill="1"/>
    <xf numFmtId="0" fontId="13" fillId="0" borderId="0" xfId="0" applyFont="1" applyFill="1"/>
    <xf numFmtId="0" fontId="15" fillId="0" borderId="6" xfId="0" applyFont="1" applyFill="1" applyBorder="1" applyAlignment="1">
      <alignment horizontal="center" vertical="center" wrapText="1"/>
    </xf>
    <xf numFmtId="3" fontId="13" fillId="0" borderId="11" xfId="0" applyNumberFormat="1" applyFont="1" applyFill="1" applyBorder="1" applyAlignment="1">
      <alignment horizontal="center" vertical="center" wrapText="1"/>
    </xf>
    <xf numFmtId="3" fontId="13" fillId="0" borderId="6" xfId="0" applyNumberFormat="1" applyFont="1" applyFill="1" applyBorder="1" applyAlignment="1">
      <alignment horizontal="center" vertical="center" wrapText="1"/>
    </xf>
    <xf numFmtId="0" fontId="13" fillId="0" borderId="1" xfId="0" applyFont="1" applyFill="1" applyBorder="1" applyAlignment="1">
      <alignment horizontal="center" vertical="center"/>
    </xf>
    <xf numFmtId="49" fontId="13" fillId="0" borderId="0" xfId="0" applyNumberFormat="1" applyFont="1" applyFill="1" applyAlignment="1">
      <alignment vertical="center"/>
    </xf>
    <xf numFmtId="0" fontId="13" fillId="0" borderId="0" xfId="0" applyFont="1" applyFill="1" applyAlignment="1">
      <alignment vertical="center"/>
    </xf>
    <xf numFmtId="165" fontId="21" fillId="0" borderId="1" xfId="0" applyNumberFormat="1" applyFont="1" applyFill="1" applyBorder="1" applyAlignment="1">
      <alignment horizontal="center" vertical="center" wrapText="1"/>
    </xf>
    <xf numFmtId="0" fontId="30" fillId="0" borderId="1" xfId="0" applyFont="1" applyFill="1" applyBorder="1" applyAlignment="1">
      <alignment horizontal="center" vertical="center"/>
    </xf>
    <xf numFmtId="165" fontId="11" fillId="0" borderId="1" xfId="0" applyNumberFormat="1" applyFont="1" applyFill="1" applyBorder="1" applyAlignment="1">
      <alignment horizontal="center" vertical="center" wrapText="1"/>
    </xf>
    <xf numFmtId="165" fontId="13" fillId="0" borderId="1" xfId="0" applyNumberFormat="1" applyFont="1" applyFill="1" applyBorder="1" applyAlignment="1">
      <alignment horizontal="center" vertical="center" wrapText="1"/>
    </xf>
    <xf numFmtId="0" fontId="13" fillId="0" borderId="0" xfId="0" applyFont="1" applyAlignment="1">
      <alignment horizontal="left"/>
    </xf>
    <xf numFmtId="0" fontId="10" fillId="2" borderId="0" xfId="3" applyFont="1" applyFill="1" applyAlignment="1">
      <alignment vertical="center" wrapText="1"/>
    </xf>
    <xf numFmtId="49" fontId="10" fillId="2" borderId="0" xfId="3" applyNumberFormat="1" applyFont="1" applyFill="1" applyAlignment="1">
      <alignment vertical="center"/>
    </xf>
    <xf numFmtId="0" fontId="10" fillId="2" borderId="0" xfId="3" applyFont="1" applyFill="1" applyAlignment="1">
      <alignment horizontal="center" vertical="top" wrapText="1"/>
    </xf>
    <xf numFmtId="0" fontId="10" fillId="2" borderId="0" xfId="5" applyFont="1" applyFill="1" applyAlignment="1">
      <alignment vertical="center" wrapText="1"/>
    </xf>
    <xf numFmtId="0" fontId="10" fillId="2" borderId="0" xfId="5" applyFont="1" applyFill="1" applyAlignment="1">
      <alignment vertical="center"/>
    </xf>
    <xf numFmtId="49" fontId="10" fillId="2" borderId="0" xfId="5" applyNumberFormat="1" applyFont="1" applyFill="1" applyAlignment="1">
      <alignment vertical="center"/>
    </xf>
    <xf numFmtId="0" fontId="28" fillId="3" borderId="0" xfId="3" applyFont="1" applyFill="1"/>
    <xf numFmtId="0" fontId="31" fillId="0" borderId="0" xfId="3" applyFont="1" applyFill="1"/>
    <xf numFmtId="0" fontId="28" fillId="0" borderId="0" xfId="5" applyFont="1" applyFill="1" applyBorder="1"/>
    <xf numFmtId="0" fontId="31" fillId="0" borderId="0" xfId="5" applyFont="1" applyFill="1" applyBorder="1"/>
    <xf numFmtId="0" fontId="16" fillId="0" borderId="0" xfId="5" applyFont="1" applyFill="1" applyBorder="1" applyAlignment="1">
      <alignment horizontal="center"/>
    </xf>
    <xf numFmtId="0" fontId="13" fillId="3" borderId="0" xfId="5" applyFont="1" applyFill="1"/>
    <xf numFmtId="0" fontId="11" fillId="0" borderId="0" xfId="3" applyFont="1" applyAlignment="1">
      <alignment horizontal="left"/>
    </xf>
    <xf numFmtId="0" fontId="11" fillId="0" borderId="0" xfId="3" applyFont="1" applyAlignment="1">
      <alignment horizontal="center"/>
    </xf>
    <xf numFmtId="0" fontId="13" fillId="2" borderId="0" xfId="3" applyFont="1" applyFill="1" applyAlignment="1">
      <alignment vertical="center"/>
    </xf>
    <xf numFmtId="0" fontId="12" fillId="2" borderId="0" xfId="3" applyFont="1" applyFill="1" applyAlignment="1"/>
    <xf numFmtId="49" fontId="13" fillId="2" borderId="0" xfId="3" applyNumberFormat="1" applyFont="1" applyFill="1" applyAlignment="1">
      <alignment vertical="center"/>
    </xf>
    <xf numFmtId="44" fontId="14" fillId="2" borderId="0" xfId="6" applyFont="1" applyFill="1" applyAlignment="1"/>
    <xf numFmtId="0" fontId="14" fillId="2" borderId="0" xfId="3" applyFont="1" applyFill="1" applyAlignment="1"/>
    <xf numFmtId="0" fontId="15" fillId="2" borderId="0" xfId="3" applyFont="1" applyFill="1" applyAlignment="1"/>
    <xf numFmtId="0" fontId="13" fillId="2" borderId="0" xfId="3" applyFont="1" applyFill="1" applyBorder="1" applyAlignment="1">
      <alignment vertical="center" wrapText="1"/>
    </xf>
    <xf numFmtId="0" fontId="16" fillId="0" borderId="0" xfId="3" applyFont="1" applyFill="1" applyBorder="1" applyAlignment="1"/>
    <xf numFmtId="0" fontId="13" fillId="0" borderId="0" xfId="3" applyFont="1" applyFill="1" applyBorder="1" applyAlignment="1">
      <alignment wrapText="1"/>
    </xf>
    <xf numFmtId="0" fontId="13" fillId="2" borderId="0" xfId="3" applyFont="1" applyFill="1" applyAlignment="1"/>
    <xf numFmtId="0" fontId="11" fillId="0" borderId="0" xfId="3" applyFont="1"/>
    <xf numFmtId="0" fontId="16" fillId="2" borderId="0" xfId="3" applyFont="1" applyFill="1" applyAlignment="1">
      <alignment vertical="center"/>
    </xf>
    <xf numFmtId="0" fontId="16" fillId="0" borderId="0" xfId="3" applyFont="1" applyFill="1" applyBorder="1" applyAlignment="1">
      <alignment vertical="center" wrapText="1"/>
    </xf>
    <xf numFmtId="0" fontId="26" fillId="0" borderId="0" xfId="3" applyFill="1" applyAlignment="1">
      <alignment vertical="center" wrapText="1"/>
    </xf>
    <xf numFmtId="0" fontId="13" fillId="2" borderId="0" xfId="3" applyFont="1" applyFill="1" applyBorder="1" applyAlignment="1">
      <alignment vertical="top" wrapText="1"/>
    </xf>
    <xf numFmtId="0" fontId="11" fillId="0" borderId="0" xfId="3" applyFont="1" applyAlignment="1">
      <alignment vertical="top"/>
    </xf>
    <xf numFmtId="0" fontId="10" fillId="2" borderId="0" xfId="3" applyFont="1" applyFill="1" applyAlignment="1">
      <alignment vertical="top"/>
    </xf>
    <xf numFmtId="0" fontId="11" fillId="0" borderId="1" xfId="3" applyFont="1" applyBorder="1" applyAlignment="1">
      <alignment horizontal="center" vertical="center" wrapText="1"/>
    </xf>
    <xf numFmtId="0" fontId="11" fillId="0" borderId="1" xfId="3" applyFont="1" applyBorder="1" applyAlignment="1">
      <alignment horizontal="left" wrapText="1"/>
    </xf>
    <xf numFmtId="164" fontId="27" fillId="0" borderId="6" xfId="3" applyNumberFormat="1" applyFont="1" applyFill="1" applyBorder="1" applyAlignment="1">
      <alignment horizontal="center" vertical="center" wrapText="1"/>
    </xf>
    <xf numFmtId="0" fontId="13" fillId="0" borderId="1" xfId="3" applyFont="1" applyFill="1" applyBorder="1" applyAlignment="1">
      <alignment vertical="center" wrapText="1"/>
    </xf>
    <xf numFmtId="0" fontId="11" fillId="0" borderId="0" xfId="3" applyFont="1" applyBorder="1"/>
    <xf numFmtId="0" fontId="18" fillId="0" borderId="1" xfId="3" applyFont="1" applyBorder="1" applyAlignment="1">
      <alignment horizontal="left" vertical="center" wrapText="1"/>
    </xf>
    <xf numFmtId="0" fontId="16" fillId="2" borderId="1" xfId="3" applyFont="1" applyFill="1" applyBorder="1" applyAlignment="1">
      <alignment horizontal="center" vertical="center" wrapText="1"/>
    </xf>
    <xf numFmtId="164" fontId="33" fillId="0" borderId="1" xfId="3" applyNumberFormat="1" applyFont="1" applyFill="1" applyBorder="1" applyAlignment="1">
      <alignment horizontal="center" vertical="center" wrapText="1"/>
    </xf>
    <xf numFmtId="0" fontId="18" fillId="0" borderId="0" xfId="3" applyFont="1" applyBorder="1"/>
    <xf numFmtId="0" fontId="18" fillId="0" borderId="0" xfId="3" applyFont="1"/>
    <xf numFmtId="0" fontId="13" fillId="2" borderId="0" xfId="3" applyFont="1" applyFill="1" applyBorder="1" applyAlignment="1">
      <alignment vertical="center"/>
    </xf>
    <xf numFmtId="0" fontId="13" fillId="0" borderId="12" xfId="3" applyFont="1" applyFill="1" applyBorder="1"/>
    <xf numFmtId="0" fontId="13" fillId="0" borderId="0" xfId="3" applyFont="1" applyFill="1"/>
    <xf numFmtId="0" fontId="28" fillId="0" borderId="0" xfId="3" applyFont="1" applyFill="1" applyAlignment="1">
      <alignment vertical="center"/>
    </xf>
    <xf numFmtId="0" fontId="13" fillId="0" borderId="6" xfId="3" applyFont="1" applyFill="1" applyBorder="1" applyAlignment="1">
      <alignment horizontal="center" vertical="center" wrapText="1"/>
    </xf>
    <xf numFmtId="0" fontId="28" fillId="0" borderId="1" xfId="3" applyFont="1" applyFill="1" applyBorder="1" applyAlignment="1">
      <alignment horizontal="center" wrapText="1"/>
    </xf>
    <xf numFmtId="0" fontId="27" fillId="0" borderId="1" xfId="3" applyFont="1" applyFill="1" applyBorder="1" applyAlignment="1">
      <alignment horizontal="center" vertical="center" wrapText="1"/>
    </xf>
    <xf numFmtId="0" fontId="13" fillId="3" borderId="1" xfId="3" applyFont="1" applyFill="1" applyBorder="1" applyAlignment="1">
      <alignment horizontal="center" vertical="center"/>
    </xf>
    <xf numFmtId="0" fontId="13" fillId="0" borderId="1" xfId="3" applyFont="1" applyFill="1" applyBorder="1" applyAlignment="1">
      <alignment horizontal="center" wrapText="1"/>
    </xf>
    <xf numFmtId="164" fontId="33" fillId="0" borderId="1" xfId="3" applyNumberFormat="1" applyFont="1" applyFill="1" applyBorder="1" applyAlignment="1">
      <alignment horizontal="center"/>
    </xf>
    <xf numFmtId="0" fontId="26" fillId="0" borderId="0" xfId="3"/>
    <xf numFmtId="0" fontId="28" fillId="0" borderId="0" xfId="3" applyFont="1" applyFill="1" applyBorder="1"/>
    <xf numFmtId="0" fontId="16" fillId="0" borderId="0" xfId="3" applyFont="1" applyFill="1" applyBorder="1" applyAlignment="1">
      <alignment wrapText="1"/>
    </xf>
    <xf numFmtId="0" fontId="31" fillId="0" borderId="0" xfId="3" applyFont="1" applyFill="1" applyBorder="1"/>
    <xf numFmtId="0" fontId="28" fillId="0" borderId="0" xfId="3" applyFont="1" applyFill="1"/>
    <xf numFmtId="0" fontId="16" fillId="0" borderId="0" xfId="3" applyFont="1" applyFill="1" applyBorder="1" applyAlignment="1">
      <alignment horizontal="center"/>
    </xf>
    <xf numFmtId="0" fontId="13" fillId="3" borderId="0" xfId="3" applyFont="1" applyFill="1"/>
    <xf numFmtId="0" fontId="26" fillId="0" borderId="0" xfId="3" applyFill="1"/>
    <xf numFmtId="0" fontId="16" fillId="2" borderId="0" xfId="3" applyFont="1" applyFill="1" applyBorder="1" applyAlignment="1">
      <alignment horizontal="left" vertical="center" wrapText="1"/>
    </xf>
    <xf numFmtId="164" fontId="25" fillId="0" borderId="6" xfId="3" applyNumberFormat="1" applyFont="1" applyFill="1" applyBorder="1" applyAlignment="1">
      <alignment horizontal="center" vertical="center" wrapText="1"/>
    </xf>
    <xf numFmtId="164" fontId="16" fillId="2" borderId="1" xfId="3" applyNumberFormat="1" applyFont="1" applyFill="1" applyBorder="1" applyAlignment="1">
      <alignment horizontal="center" vertical="center" wrapText="1"/>
    </xf>
    <xf numFmtId="164" fontId="16" fillId="0" borderId="1" xfId="3" applyNumberFormat="1" applyFont="1" applyFill="1" applyBorder="1" applyAlignment="1">
      <alignment horizontal="center"/>
    </xf>
    <xf numFmtId="0" fontId="13" fillId="2" borderId="0" xfId="3" applyFont="1" applyFill="1" applyAlignment="1">
      <alignment vertical="center" wrapText="1"/>
    </xf>
    <xf numFmtId="0" fontId="28" fillId="3" borderId="0" xfId="5" applyFont="1" applyFill="1"/>
    <xf numFmtId="0" fontId="31" fillId="0" borderId="0" xfId="5" applyFont="1" applyFill="1"/>
    <xf numFmtId="0" fontId="13" fillId="0" borderId="0" xfId="5" applyFont="1" applyFill="1" applyBorder="1"/>
    <xf numFmtId="0" fontId="16" fillId="0" borderId="0" xfId="5" applyFont="1" applyFill="1" applyBorder="1" applyAlignment="1">
      <alignment horizontal="left" wrapText="1"/>
    </xf>
    <xf numFmtId="0" fontId="13" fillId="0" borderId="0" xfId="5" applyFont="1" applyFill="1"/>
    <xf numFmtId="167" fontId="14" fillId="2" borderId="0" xfId="10" applyFont="1" applyFill="1" applyAlignment="1"/>
    <xf numFmtId="0" fontId="16" fillId="0" borderId="0" xfId="3" applyFont="1" applyFill="1" applyAlignment="1">
      <alignment vertical="center"/>
    </xf>
    <xf numFmtId="0" fontId="10" fillId="0" borderId="0" xfId="3" applyFont="1" applyFill="1" applyAlignment="1">
      <alignment vertical="center"/>
    </xf>
    <xf numFmtId="49" fontId="13" fillId="2" borderId="1" xfId="3" applyNumberFormat="1" applyFont="1" applyFill="1" applyBorder="1" applyAlignment="1">
      <alignment vertical="center" wrapText="1"/>
    </xf>
    <xf numFmtId="0" fontId="16" fillId="2" borderId="1" xfId="3" applyFont="1" applyFill="1" applyBorder="1" applyAlignment="1">
      <alignment vertical="center" wrapText="1"/>
    </xf>
    <xf numFmtId="0" fontId="13" fillId="0" borderId="0" xfId="3" applyFont="1" applyAlignment="1">
      <alignment horizontal="center" vertical="center"/>
    </xf>
    <xf numFmtId="0" fontId="35" fillId="0" borderId="0" xfId="11" applyFont="1" applyAlignment="1" applyProtection="1">
      <alignment horizontal="center" vertical="center"/>
    </xf>
    <xf numFmtId="0" fontId="16" fillId="2" borderId="0" xfId="3" applyFont="1" applyFill="1" applyBorder="1" applyAlignment="1">
      <alignment vertical="center"/>
    </xf>
    <xf numFmtId="166" fontId="13" fillId="2" borderId="0" xfId="9" applyFont="1" applyFill="1" applyBorder="1" applyAlignment="1">
      <alignment vertical="center" wrapText="1"/>
    </xf>
    <xf numFmtId="166" fontId="11" fillId="0" borderId="0" xfId="9" applyFont="1"/>
    <xf numFmtId="0" fontId="13" fillId="0" borderId="0" xfId="3" applyFont="1" applyFill="1" applyBorder="1" applyAlignment="1">
      <alignment vertical="center" wrapText="1"/>
    </xf>
    <xf numFmtId="49" fontId="16" fillId="0" borderId="0" xfId="3" applyNumberFormat="1" applyFont="1" applyFill="1" applyAlignment="1">
      <alignment vertical="center"/>
    </xf>
    <xf numFmtId="0" fontId="13" fillId="0" borderId="8" xfId="3" applyFont="1" applyFill="1" applyBorder="1" applyAlignment="1">
      <alignment vertical="center" wrapText="1"/>
    </xf>
    <xf numFmtId="0" fontId="11" fillId="0" borderId="0" xfId="3" applyFont="1" applyAlignment="1">
      <alignment vertical="center"/>
    </xf>
    <xf numFmtId="0" fontId="16" fillId="0" borderId="8" xfId="3" applyFont="1" applyFill="1" applyBorder="1" applyAlignment="1">
      <alignment vertical="center" wrapText="1"/>
    </xf>
    <xf numFmtId="0" fontId="16" fillId="0" borderId="1" xfId="3" applyFont="1" applyFill="1" applyBorder="1" applyAlignment="1">
      <alignment vertical="center" wrapText="1"/>
    </xf>
    <xf numFmtId="0" fontId="18" fillId="0" borderId="0" xfId="3" applyFont="1" applyBorder="1" applyAlignment="1">
      <alignment vertical="center"/>
    </xf>
    <xf numFmtId="0" fontId="18" fillId="0" borderId="0" xfId="3" applyFont="1" applyAlignment="1">
      <alignment vertical="center"/>
    </xf>
    <xf numFmtId="0" fontId="28" fillId="0" borderId="6" xfId="3" applyFont="1" applyFill="1" applyBorder="1" applyAlignment="1">
      <alignment horizontal="center" vertical="center" wrapText="1"/>
    </xf>
    <xf numFmtId="0" fontId="13" fillId="0" borderId="1" xfId="0" applyFont="1" applyFill="1" applyBorder="1" applyAlignment="1">
      <alignment horizontal="left" vertical="center" wrapText="1"/>
    </xf>
    <xf numFmtId="0" fontId="13" fillId="0" borderId="1" xfId="0" applyFont="1" applyFill="1" applyBorder="1" applyAlignment="1">
      <alignment vertical="center" wrapText="1"/>
    </xf>
    <xf numFmtId="0" fontId="11" fillId="0" borderId="1" xfId="0" applyFont="1" applyFill="1" applyBorder="1" applyAlignment="1">
      <alignment horizontal="center" vertical="center"/>
    </xf>
    <xf numFmtId="0" fontId="28" fillId="2" borderId="0" xfId="3" applyFont="1" applyFill="1" applyAlignment="1">
      <alignment horizontal="center" vertical="center"/>
    </xf>
    <xf numFmtId="0" fontId="28" fillId="2" borderId="1" xfId="3" applyFont="1" applyFill="1" applyBorder="1" applyAlignment="1">
      <alignment horizontal="center" vertical="center"/>
    </xf>
    <xf numFmtId="0" fontId="10" fillId="0" borderId="0" xfId="12" applyFont="1" applyFill="1" applyAlignment="1">
      <alignment vertical="center"/>
    </xf>
    <xf numFmtId="0" fontId="10" fillId="0" borderId="0" xfId="12" applyFont="1" applyFill="1" applyAlignment="1">
      <alignment horizontal="right" vertical="center"/>
    </xf>
    <xf numFmtId="0" fontId="11" fillId="0" borderId="0" xfId="12" applyFont="1" applyFill="1" applyAlignment="1">
      <alignment horizontal="left"/>
    </xf>
    <xf numFmtId="0" fontId="12" fillId="0" borderId="0" xfId="12" applyFont="1" applyFill="1" applyAlignment="1"/>
    <xf numFmtId="49" fontId="13" fillId="0" borderId="0" xfId="12" applyNumberFormat="1" applyFont="1" applyFill="1" applyAlignment="1">
      <alignment vertical="center"/>
    </xf>
    <xf numFmtId="0" fontId="13" fillId="0" borderId="0" xfId="12" applyFont="1" applyFill="1" applyAlignment="1">
      <alignment vertical="center"/>
    </xf>
    <xf numFmtId="0" fontId="14" fillId="0" borderId="0" xfId="12" applyFont="1" applyFill="1" applyAlignment="1"/>
    <xf numFmtId="0" fontId="15" fillId="0" borderId="0" xfId="12" applyFont="1" applyFill="1" applyAlignment="1"/>
    <xf numFmtId="0" fontId="13" fillId="0" borderId="0" xfId="12" applyFont="1" applyFill="1" applyBorder="1" applyAlignment="1">
      <alignment vertical="center" wrapText="1"/>
    </xf>
    <xf numFmtId="0" fontId="13" fillId="0" borderId="0" xfId="12" applyFont="1" applyFill="1" applyBorder="1" applyAlignment="1">
      <alignment vertical="center"/>
    </xf>
    <xf numFmtId="49" fontId="10" fillId="0" borderId="0" xfId="12" applyNumberFormat="1" applyFont="1" applyFill="1" applyAlignment="1">
      <alignment vertical="center"/>
    </xf>
    <xf numFmtId="0" fontId="10" fillId="0" borderId="0" xfId="12" applyFont="1" applyFill="1" applyBorder="1" applyAlignment="1">
      <alignment vertical="center"/>
    </xf>
    <xf numFmtId="0" fontId="16" fillId="0" borderId="0" xfId="12" applyFont="1" applyFill="1" applyBorder="1" applyAlignment="1">
      <alignment vertical="center" wrapText="1"/>
    </xf>
    <xf numFmtId="49" fontId="16" fillId="0" borderId="0" xfId="12" applyNumberFormat="1" applyFont="1" applyFill="1" applyAlignment="1">
      <alignment vertical="center"/>
    </xf>
    <xf numFmtId="0" fontId="16" fillId="0" borderId="0" xfId="12" applyFont="1" applyFill="1" applyAlignment="1">
      <alignment vertical="center"/>
    </xf>
    <xf numFmtId="0" fontId="11" fillId="0" borderId="0" xfId="12" applyFont="1" applyFill="1"/>
    <xf numFmtId="49" fontId="20" fillId="0" borderId="0" xfId="12" applyNumberFormat="1" applyFont="1" applyFill="1" applyAlignment="1">
      <alignment vertical="center"/>
    </xf>
    <xf numFmtId="0" fontId="20" fillId="0" borderId="0" xfId="12" applyFont="1" applyFill="1" applyAlignment="1">
      <alignment vertical="center"/>
    </xf>
    <xf numFmtId="0" fontId="13" fillId="0" borderId="2" xfId="12" applyFont="1" applyFill="1" applyBorder="1" applyAlignment="1">
      <alignment horizontal="center" vertical="center" wrapText="1"/>
    </xf>
    <xf numFmtId="0" fontId="13" fillId="0" borderId="1" xfId="12" applyFont="1" applyFill="1" applyBorder="1" applyAlignment="1">
      <alignment horizontal="center" vertical="center" wrapText="1"/>
    </xf>
    <xf numFmtId="49" fontId="13" fillId="0" borderId="8" xfId="12" applyNumberFormat="1" applyFont="1" applyFill="1" applyBorder="1" applyAlignment="1">
      <alignment vertical="center" wrapText="1"/>
    </xf>
    <xf numFmtId="164" fontId="13" fillId="0" borderId="1" xfId="12" applyNumberFormat="1" applyFont="1" applyFill="1" applyBorder="1" applyAlignment="1">
      <alignment horizontal="center" vertical="center" wrapText="1"/>
    </xf>
    <xf numFmtId="0" fontId="16" fillId="0" borderId="1" xfId="12" applyFont="1" applyFill="1" applyBorder="1" applyAlignment="1">
      <alignment vertical="center" wrapText="1"/>
    </xf>
    <xf numFmtId="0" fontId="16" fillId="0" borderId="1" xfId="12" applyFont="1" applyFill="1" applyBorder="1" applyAlignment="1">
      <alignment horizontal="center" vertical="center" wrapText="1"/>
    </xf>
    <xf numFmtId="164" fontId="16" fillId="0" borderId="1" xfId="12" applyNumberFormat="1" applyFont="1" applyFill="1" applyBorder="1" applyAlignment="1">
      <alignment horizontal="center" vertical="center" wrapText="1"/>
    </xf>
    <xf numFmtId="3" fontId="10" fillId="0" borderId="0" xfId="12" applyNumberFormat="1" applyFont="1" applyFill="1" applyAlignment="1">
      <alignment vertical="center"/>
    </xf>
    <xf numFmtId="0" fontId="11" fillId="0" borderId="0" xfId="12" applyFont="1" applyFill="1" applyBorder="1"/>
    <xf numFmtId="0" fontId="21" fillId="0" borderId="1" xfId="12" applyFont="1" applyFill="1" applyBorder="1" applyAlignment="1">
      <alignment horizontal="center" vertical="center" wrapText="1"/>
    </xf>
    <xf numFmtId="49" fontId="10" fillId="0" borderId="0" xfId="12" applyNumberFormat="1" applyFont="1" applyFill="1" applyBorder="1" applyAlignment="1">
      <alignment vertical="center"/>
    </xf>
    <xf numFmtId="0" fontId="10" fillId="0" borderId="0" xfId="12" applyFont="1" applyFill="1" applyBorder="1" applyAlignment="1">
      <alignment vertical="center" wrapText="1"/>
    </xf>
    <xf numFmtId="0" fontId="10" fillId="0" borderId="0" xfId="12" applyFont="1" applyFill="1" applyBorder="1" applyAlignment="1">
      <alignment horizontal="center" vertical="center" wrapText="1"/>
    </xf>
    <xf numFmtId="3" fontId="10" fillId="0" borderId="0" xfId="12" applyNumberFormat="1" applyFont="1" applyFill="1" applyBorder="1" applyAlignment="1">
      <alignment horizontal="center" vertical="center" wrapText="1"/>
    </xf>
    <xf numFmtId="49" fontId="10" fillId="0" borderId="1" xfId="12" applyNumberFormat="1" applyFont="1" applyFill="1" applyBorder="1" applyAlignment="1">
      <alignment vertical="center" wrapText="1"/>
    </xf>
    <xf numFmtId="164" fontId="10" fillId="0" borderId="0" xfId="12" applyNumberFormat="1" applyFont="1" applyFill="1" applyBorder="1" applyAlignment="1">
      <alignment vertical="center"/>
    </xf>
    <xf numFmtId="0" fontId="22" fillId="0" borderId="0" xfId="12" applyFont="1" applyFill="1" applyBorder="1" applyAlignment="1">
      <alignment vertical="center" wrapText="1"/>
    </xf>
    <xf numFmtId="0" fontId="10" fillId="0" borderId="6" xfId="12" applyFont="1" applyFill="1" applyBorder="1" applyAlignment="1">
      <alignment horizontal="left" vertical="center" wrapText="1"/>
    </xf>
    <xf numFmtId="2" fontId="13" fillId="0" borderId="1" xfId="12" applyNumberFormat="1" applyFont="1" applyFill="1" applyBorder="1" applyAlignment="1">
      <alignment horizontal="center" vertical="center" wrapText="1"/>
    </xf>
    <xf numFmtId="0" fontId="10" fillId="0" borderId="0" xfId="12" applyFont="1" applyFill="1" applyAlignment="1">
      <alignment vertical="center" wrapText="1"/>
    </xf>
    <xf numFmtId="164" fontId="10" fillId="0" borderId="0" xfId="12" applyNumberFormat="1" applyFont="1" applyFill="1" applyAlignment="1">
      <alignment vertical="center"/>
    </xf>
    <xf numFmtId="49" fontId="13" fillId="0" borderId="1" xfId="12" applyNumberFormat="1" applyFont="1" applyFill="1" applyBorder="1" applyAlignment="1">
      <alignment vertical="center" wrapText="1"/>
    </xf>
    <xf numFmtId="0" fontId="16" fillId="2" borderId="0" xfId="3" applyFont="1" applyFill="1" applyBorder="1" applyAlignment="1">
      <alignment horizontal="left" vertical="center" wrapText="1"/>
    </xf>
    <xf numFmtId="0" fontId="16" fillId="0" borderId="0" xfId="3" applyFont="1" applyFill="1" applyBorder="1" applyAlignment="1">
      <alignment horizontal="left" vertical="center" wrapText="1"/>
    </xf>
    <xf numFmtId="0" fontId="11" fillId="0" borderId="1" xfId="3" applyFont="1" applyBorder="1" applyAlignment="1">
      <alignment horizontal="center" vertical="center" wrapText="1"/>
    </xf>
    <xf numFmtId="0" fontId="16" fillId="0" borderId="1" xfId="3" applyFont="1" applyFill="1" applyBorder="1" applyAlignment="1">
      <alignment vertical="center" wrapText="1"/>
    </xf>
    <xf numFmtId="0" fontId="13" fillId="0" borderId="1" xfId="0" applyFont="1" applyFill="1" applyBorder="1" applyAlignment="1">
      <alignment horizontal="left" vertical="center" wrapText="1"/>
    </xf>
    <xf numFmtId="0" fontId="11" fillId="0" borderId="1" xfId="0" applyFont="1" applyBorder="1" applyAlignment="1">
      <alignment horizontal="center" vertical="center" wrapText="1"/>
    </xf>
    <xf numFmtId="0" fontId="16" fillId="0" borderId="0" xfId="3" applyFont="1" applyFill="1" applyBorder="1" applyAlignment="1">
      <alignment horizontal="center"/>
    </xf>
    <xf numFmtId="0" fontId="10" fillId="2" borderId="0" xfId="3" applyFont="1" applyFill="1" applyAlignment="1">
      <alignment vertical="top" wrapText="1"/>
    </xf>
    <xf numFmtId="0" fontId="10" fillId="2" borderId="0" xfId="14" applyFont="1" applyFill="1" applyAlignment="1">
      <alignment vertical="center" wrapText="1"/>
    </xf>
    <xf numFmtId="0" fontId="10" fillId="2" borderId="0" xfId="14" applyFont="1" applyFill="1" applyAlignment="1">
      <alignment vertical="center"/>
    </xf>
    <xf numFmtId="49" fontId="10" fillId="2" borderId="0" xfId="14" applyNumberFormat="1" applyFont="1" applyFill="1" applyAlignment="1">
      <alignment vertical="center"/>
    </xf>
    <xf numFmtId="0" fontId="28" fillId="0" borderId="0" xfId="14" applyFont="1" applyFill="1" applyBorder="1"/>
    <xf numFmtId="0" fontId="28" fillId="3" borderId="0" xfId="14" applyFont="1" applyFill="1"/>
    <xf numFmtId="0" fontId="31" fillId="0" borderId="0" xfId="14" applyFont="1" applyFill="1" applyBorder="1"/>
    <xf numFmtId="0" fontId="28" fillId="0" borderId="0" xfId="14" applyFont="1" applyFill="1"/>
    <xf numFmtId="0" fontId="16" fillId="0" borderId="0" xfId="14" applyFont="1" applyFill="1" applyBorder="1" applyAlignment="1">
      <alignment horizontal="center"/>
    </xf>
    <xf numFmtId="0" fontId="13" fillId="3" borderId="0" xfId="14" applyFont="1" applyFill="1"/>
    <xf numFmtId="44" fontId="14" fillId="2" borderId="0" xfId="15" applyFont="1" applyFill="1" applyAlignment="1"/>
    <xf numFmtId="164" fontId="28" fillId="0" borderId="7" xfId="3" applyNumberFormat="1" applyFont="1" applyFill="1" applyBorder="1" applyAlignment="1">
      <alignment horizontal="center"/>
    </xf>
    <xf numFmtId="164" fontId="13" fillId="0" borderId="7" xfId="3" applyNumberFormat="1" applyFont="1" applyFill="1" applyBorder="1" applyAlignment="1">
      <alignment horizontal="center" vertical="center"/>
    </xf>
    <xf numFmtId="0" fontId="13" fillId="0" borderId="1" xfId="3" applyFont="1" applyFill="1" applyBorder="1" applyAlignment="1">
      <alignment horizontal="center" vertical="center"/>
    </xf>
    <xf numFmtId="0" fontId="16" fillId="0" borderId="0" xfId="3" applyFont="1" applyFill="1" applyBorder="1" applyAlignment="1">
      <alignment horizontal="left" vertical="center"/>
    </xf>
    <xf numFmtId="164" fontId="13" fillId="0" borderId="6" xfId="3" applyNumberFormat="1" applyFont="1" applyFill="1" applyBorder="1" applyAlignment="1">
      <alignment horizontal="center" vertical="center"/>
    </xf>
    <xf numFmtId="164" fontId="16" fillId="0" borderId="1" xfId="3" applyNumberFormat="1" applyFont="1" applyFill="1" applyBorder="1" applyAlignment="1">
      <alignment horizontal="center" vertical="center" wrapText="1"/>
    </xf>
    <xf numFmtId="0" fontId="13" fillId="0" borderId="1" xfId="3" applyFont="1" applyFill="1" applyBorder="1" applyAlignment="1">
      <alignment vertical="top" wrapText="1"/>
    </xf>
    <xf numFmtId="0" fontId="28" fillId="0" borderId="1" xfId="3" applyFont="1" applyFill="1" applyBorder="1" applyAlignment="1">
      <alignment vertical="top" wrapText="1"/>
    </xf>
    <xf numFmtId="0" fontId="16" fillId="0" borderId="1" xfId="3" applyFont="1" applyFill="1" applyBorder="1" applyAlignment="1">
      <alignment horizontal="center" vertical="center" wrapText="1"/>
    </xf>
    <xf numFmtId="0" fontId="16" fillId="0" borderId="0" xfId="3" applyFont="1" applyFill="1" applyBorder="1" applyAlignment="1">
      <alignment horizontal="center" vertical="center" wrapText="1"/>
    </xf>
    <xf numFmtId="164" fontId="16" fillId="0" borderId="0" xfId="3" applyNumberFormat="1" applyFont="1" applyFill="1" applyBorder="1" applyAlignment="1">
      <alignment horizontal="center" vertical="center" wrapText="1"/>
    </xf>
    <xf numFmtId="164" fontId="28" fillId="0" borderId="1" xfId="3" applyNumberFormat="1" applyFont="1" applyFill="1" applyBorder="1" applyAlignment="1">
      <alignment horizontal="center"/>
    </xf>
    <xf numFmtId="0" fontId="28" fillId="0" borderId="8" xfId="3" applyFont="1" applyFill="1" applyBorder="1" applyAlignment="1">
      <alignment horizontal="center" vertical="center" wrapText="1"/>
    </xf>
    <xf numFmtId="0" fontId="31" fillId="0" borderId="0" xfId="14" applyFont="1" applyFill="1"/>
    <xf numFmtId="0" fontId="13" fillId="0" borderId="0" xfId="14" applyFont="1" applyFill="1" applyBorder="1"/>
    <xf numFmtId="0" fontId="16" fillId="0" borderId="0" xfId="14" applyFont="1" applyFill="1" applyBorder="1" applyAlignment="1">
      <alignment horizontal="left" wrapText="1"/>
    </xf>
    <xf numFmtId="0" fontId="13" fillId="0" borderId="0" xfId="14" applyFont="1" applyFill="1"/>
    <xf numFmtId="0" fontId="16" fillId="0" borderId="0" xfId="16" applyFont="1" applyFill="1" applyAlignment="1">
      <alignment vertical="center"/>
    </xf>
    <xf numFmtId="0" fontId="13" fillId="0" borderId="0" xfId="16" applyFont="1" applyFill="1" applyAlignment="1">
      <alignment vertical="center"/>
    </xf>
    <xf numFmtId="165" fontId="13" fillId="3" borderId="1" xfId="14" applyNumberFormat="1" applyFont="1" applyFill="1" applyBorder="1" applyAlignment="1">
      <alignment horizontal="center" vertical="center"/>
    </xf>
    <xf numFmtId="0" fontId="37" fillId="0" borderId="1" xfId="17" applyFont="1" applyBorder="1" applyAlignment="1">
      <alignment horizontal="center" vertical="center"/>
    </xf>
    <xf numFmtId="0" fontId="28" fillId="0" borderId="1" xfId="17" applyFont="1" applyFill="1" applyBorder="1" applyAlignment="1">
      <alignment horizontal="center" vertical="center" wrapText="1"/>
    </xf>
    <xf numFmtId="1" fontId="28" fillId="0" borderId="1" xfId="17" applyNumberFormat="1" applyFont="1" applyFill="1" applyBorder="1" applyAlignment="1">
      <alignment horizontal="center" vertical="center" wrapText="1"/>
    </xf>
    <xf numFmtId="0" fontId="37" fillId="0" borderId="1" xfId="17" applyFont="1" applyBorder="1" applyAlignment="1">
      <alignment vertical="center"/>
    </xf>
    <xf numFmtId="165" fontId="11" fillId="0" borderId="1" xfId="17" applyNumberFormat="1" applyFont="1" applyBorder="1" applyAlignment="1">
      <alignment horizontal="center" vertical="center"/>
    </xf>
    <xf numFmtId="0" fontId="16" fillId="2" borderId="1" xfId="14" applyFont="1" applyFill="1" applyBorder="1" applyAlignment="1">
      <alignment horizontal="center" vertical="center" wrapText="1"/>
    </xf>
    <xf numFmtId="164" fontId="16" fillId="2" borderId="1" xfId="14" applyNumberFormat="1" applyFont="1" applyFill="1" applyBorder="1" applyAlignment="1">
      <alignment horizontal="center" vertical="center" wrapText="1"/>
    </xf>
    <xf numFmtId="0" fontId="10" fillId="0" borderId="0" xfId="16" applyFont="1" applyFill="1" applyAlignment="1">
      <alignment vertical="center"/>
    </xf>
    <xf numFmtId="0" fontId="10" fillId="0" borderId="0" xfId="16" applyFont="1" applyFill="1" applyAlignment="1">
      <alignment horizontal="right" vertical="center"/>
    </xf>
    <xf numFmtId="0" fontId="11" fillId="0" borderId="0" xfId="16" applyFont="1" applyFill="1" applyAlignment="1">
      <alignment horizontal="left"/>
    </xf>
    <xf numFmtId="0" fontId="12" fillId="0" borderId="0" xfId="16" applyFont="1" applyFill="1" applyAlignment="1"/>
    <xf numFmtId="49" fontId="13" fillId="0" borderId="0" xfId="16" applyNumberFormat="1" applyFont="1" applyFill="1" applyAlignment="1">
      <alignment vertical="center"/>
    </xf>
    <xf numFmtId="0" fontId="14" fillId="0" borderId="0" xfId="16" applyFont="1" applyFill="1" applyAlignment="1"/>
    <xf numFmtId="0" fontId="15" fillId="0" borderId="0" xfId="16" applyFont="1" applyFill="1" applyAlignment="1"/>
    <xf numFmtId="0" fontId="13" fillId="0" borderId="0" xfId="16" applyFont="1" applyFill="1" applyBorder="1" applyAlignment="1">
      <alignment vertical="center" wrapText="1"/>
    </xf>
    <xf numFmtId="0" fontId="13" fillId="0" borderId="0" xfId="16" applyFont="1" applyFill="1" applyBorder="1" applyAlignment="1">
      <alignment vertical="center"/>
    </xf>
    <xf numFmtId="49" fontId="10" fillId="0" borderId="0" xfId="16" applyNumberFormat="1" applyFont="1" applyFill="1" applyAlignment="1">
      <alignment vertical="center"/>
    </xf>
    <xf numFmtId="0" fontId="10" fillId="0" borderId="0" xfId="16" applyFont="1" applyFill="1" applyBorder="1" applyAlignment="1">
      <alignment vertical="center"/>
    </xf>
    <xf numFmtId="0" fontId="16" fillId="0" borderId="0" xfId="16" applyFont="1" applyFill="1" applyBorder="1" applyAlignment="1">
      <alignment vertical="center" wrapText="1"/>
    </xf>
    <xf numFmtId="49" fontId="16" fillId="0" borderId="0" xfId="16" applyNumberFormat="1" applyFont="1" applyFill="1" applyAlignment="1">
      <alignment vertical="center"/>
    </xf>
    <xf numFmtId="0" fontId="11" fillId="0" borderId="0" xfId="16" applyFont="1" applyFill="1"/>
    <xf numFmtId="49" fontId="20" fillId="0" borderId="0" xfId="16" applyNumberFormat="1" applyFont="1" applyFill="1" applyAlignment="1">
      <alignment vertical="center"/>
    </xf>
    <xf numFmtId="0" fontId="20" fillId="0" borderId="0" xfId="16" applyFont="1" applyFill="1" applyAlignment="1">
      <alignment vertical="center"/>
    </xf>
    <xf numFmtId="0" fontId="21" fillId="0" borderId="0" xfId="16" applyFont="1" applyFill="1" applyBorder="1" applyAlignment="1">
      <alignment vertical="center" wrapText="1"/>
    </xf>
    <xf numFmtId="0" fontId="13" fillId="0" borderId="1" xfId="16" applyFont="1" applyFill="1" applyBorder="1" applyAlignment="1">
      <alignment horizontal="center" vertical="center" wrapText="1"/>
    </xf>
    <xf numFmtId="0" fontId="13" fillId="0" borderId="2" xfId="16" applyFont="1" applyFill="1" applyBorder="1" applyAlignment="1">
      <alignment horizontal="center" vertical="center" wrapText="1"/>
    </xf>
    <xf numFmtId="49" fontId="13" fillId="0" borderId="8" xfId="16" applyNumberFormat="1" applyFont="1" applyFill="1" applyBorder="1" applyAlignment="1">
      <alignment vertical="center" wrapText="1"/>
    </xf>
    <xf numFmtId="0" fontId="16" fillId="0" borderId="1" xfId="16" applyFont="1" applyFill="1" applyBorder="1" applyAlignment="1">
      <alignment vertical="center" wrapText="1"/>
    </xf>
    <xf numFmtId="0" fontId="16" fillId="0" borderId="1" xfId="16" applyFont="1" applyFill="1" applyBorder="1" applyAlignment="1">
      <alignment horizontal="center" vertical="center" wrapText="1"/>
    </xf>
    <xf numFmtId="164" fontId="16" fillId="0" borderId="1" xfId="16" applyNumberFormat="1" applyFont="1" applyFill="1" applyBorder="1" applyAlignment="1">
      <alignment horizontal="center" vertical="center" wrapText="1"/>
    </xf>
    <xf numFmtId="3" fontId="10" fillId="0" borderId="0" xfId="16" applyNumberFormat="1" applyFont="1" applyFill="1" applyAlignment="1">
      <alignment vertical="center"/>
    </xf>
    <xf numFmtId="0" fontId="11" fillId="0" borderId="0" xfId="16" applyFont="1" applyFill="1" applyBorder="1"/>
    <xf numFmtId="0" fontId="21" fillId="0" borderId="1" xfId="16" applyFont="1" applyFill="1" applyBorder="1" applyAlignment="1">
      <alignment horizontal="center" vertical="center" wrapText="1"/>
    </xf>
    <xf numFmtId="49" fontId="10" fillId="0" borderId="0" xfId="16" applyNumberFormat="1" applyFont="1" applyFill="1" applyBorder="1" applyAlignment="1">
      <alignment vertical="center"/>
    </xf>
    <xf numFmtId="0" fontId="10" fillId="0" borderId="1" xfId="16" applyFont="1" applyFill="1" applyBorder="1" applyAlignment="1">
      <alignment vertical="center" wrapText="1"/>
    </xf>
    <xf numFmtId="0" fontId="10" fillId="0" borderId="1" xfId="16" applyFont="1" applyFill="1" applyBorder="1" applyAlignment="1">
      <alignment horizontal="center" vertical="center" wrapText="1"/>
    </xf>
    <xf numFmtId="3" fontId="13" fillId="0" borderId="1" xfId="16" applyNumberFormat="1" applyFont="1" applyFill="1" applyBorder="1" applyAlignment="1">
      <alignment horizontal="center" vertical="center" wrapText="1"/>
    </xf>
    <xf numFmtId="0" fontId="10" fillId="0" borderId="0" xfId="16" applyFont="1" applyFill="1" applyBorder="1" applyAlignment="1">
      <alignment vertical="center" wrapText="1"/>
    </xf>
    <xf numFmtId="0" fontId="10" fillId="0" borderId="0" xfId="16" applyFont="1" applyFill="1" applyBorder="1" applyAlignment="1">
      <alignment horizontal="center" vertical="center" wrapText="1"/>
    </xf>
    <xf numFmtId="3" fontId="10" fillId="0" borderId="0" xfId="16" applyNumberFormat="1" applyFont="1" applyFill="1" applyBorder="1" applyAlignment="1">
      <alignment horizontal="center" vertical="center" wrapText="1"/>
    </xf>
    <xf numFmtId="49" fontId="10" fillId="0" borderId="1" xfId="16" applyNumberFormat="1" applyFont="1" applyFill="1" applyBorder="1" applyAlignment="1">
      <alignment vertical="center" wrapText="1"/>
    </xf>
    <xf numFmtId="164" fontId="13" fillId="0" borderId="1" xfId="16" applyNumberFormat="1" applyFont="1" applyFill="1" applyBorder="1" applyAlignment="1">
      <alignment horizontal="center" vertical="center" wrapText="1"/>
    </xf>
    <xf numFmtId="164" fontId="10" fillId="0" borderId="0" xfId="16" applyNumberFormat="1" applyFont="1" applyFill="1" applyBorder="1" applyAlignment="1">
      <alignment vertical="center"/>
    </xf>
    <xf numFmtId="0" fontId="22" fillId="0" borderId="0" xfId="16" applyFont="1" applyFill="1" applyBorder="1" applyAlignment="1">
      <alignment vertical="center" wrapText="1"/>
    </xf>
    <xf numFmtId="0" fontId="10" fillId="0" borderId="6" xfId="16" applyFont="1" applyFill="1" applyBorder="1" applyAlignment="1">
      <alignment horizontal="left" vertical="center" wrapText="1"/>
    </xf>
    <xf numFmtId="2" fontId="13" fillId="0" borderId="1" xfId="16" applyNumberFormat="1" applyFont="1" applyFill="1" applyBorder="1" applyAlignment="1">
      <alignment horizontal="center" vertical="center" wrapText="1"/>
    </xf>
    <xf numFmtId="0" fontId="10" fillId="0" borderId="0" xfId="16" applyFont="1" applyFill="1" applyAlignment="1">
      <alignment vertical="center" wrapText="1"/>
    </xf>
    <xf numFmtId="164" fontId="10" fillId="0" borderId="0" xfId="16" applyNumberFormat="1" applyFont="1" applyFill="1" applyAlignment="1">
      <alignment vertical="center"/>
    </xf>
    <xf numFmtId="164" fontId="27" fillId="0" borderId="1" xfId="3" applyNumberFormat="1" applyFont="1" applyFill="1" applyBorder="1" applyAlignment="1">
      <alignment horizontal="center" vertical="center" wrapText="1"/>
    </xf>
    <xf numFmtId="0" fontId="28" fillId="0" borderId="1" xfId="3" applyFont="1" applyFill="1" applyBorder="1" applyAlignment="1">
      <alignment horizontal="center"/>
    </xf>
    <xf numFmtId="4" fontId="13" fillId="0" borderId="1" xfId="16" applyNumberFormat="1" applyFont="1" applyFill="1" applyBorder="1" applyAlignment="1">
      <alignment horizontal="center" vertical="center" wrapText="1"/>
    </xf>
    <xf numFmtId="0" fontId="11" fillId="2" borderId="1" xfId="0" applyFont="1" applyFill="1" applyBorder="1" applyAlignment="1">
      <alignment horizontal="center" vertical="center"/>
    </xf>
    <xf numFmtId="164" fontId="28" fillId="0" borderId="1" xfId="3" applyNumberFormat="1" applyFont="1" applyFill="1" applyBorder="1" applyAlignment="1">
      <alignment horizontal="center" vertical="center"/>
    </xf>
    <xf numFmtId="165" fontId="23" fillId="0" borderId="1" xfId="0" applyNumberFormat="1" applyFont="1" applyFill="1" applyBorder="1" applyAlignment="1">
      <alignment horizontal="center" vertical="center" wrapText="1"/>
    </xf>
    <xf numFmtId="164" fontId="29" fillId="0" borderId="1" xfId="3" applyNumberFormat="1" applyFont="1" applyFill="1" applyBorder="1" applyAlignment="1">
      <alignment horizontal="center" vertical="center" wrapText="1"/>
    </xf>
    <xf numFmtId="0" fontId="10" fillId="0" borderId="1" xfId="3" applyFont="1" applyFill="1" applyBorder="1" applyAlignment="1">
      <alignment horizontal="center" vertical="center" wrapText="1"/>
    </xf>
    <xf numFmtId="164" fontId="10" fillId="0" borderId="1" xfId="3" applyNumberFormat="1" applyFont="1" applyFill="1" applyBorder="1" applyAlignment="1">
      <alignment horizontal="center" vertical="center"/>
    </xf>
    <xf numFmtId="165" fontId="13" fillId="0" borderId="1" xfId="3" applyNumberFormat="1" applyFont="1" applyFill="1" applyBorder="1" applyAlignment="1">
      <alignment horizontal="center"/>
    </xf>
    <xf numFmtId="4" fontId="10" fillId="0" borderId="1" xfId="16" applyNumberFormat="1" applyFont="1" applyFill="1" applyBorder="1" applyAlignment="1">
      <alignment horizontal="center" vertical="center" wrapText="1"/>
    </xf>
    <xf numFmtId="0" fontId="39" fillId="0" borderId="1" xfId="16" applyFont="1" applyFill="1" applyBorder="1" applyAlignment="1">
      <alignment vertical="center" wrapText="1"/>
    </xf>
    <xf numFmtId="0" fontId="39" fillId="0" borderId="1" xfId="16" applyFont="1" applyFill="1" applyBorder="1" applyAlignment="1">
      <alignment horizontal="center" vertical="center" wrapText="1"/>
    </xf>
    <xf numFmtId="4" fontId="39" fillId="0" borderId="1" xfId="16" applyNumberFormat="1" applyFont="1" applyFill="1" applyBorder="1" applyAlignment="1">
      <alignment horizontal="center" vertical="center" wrapText="1"/>
    </xf>
    <xf numFmtId="49" fontId="39" fillId="0" borderId="0" xfId="16" applyNumberFormat="1" applyFont="1" applyFill="1" applyBorder="1" applyAlignment="1">
      <alignment vertical="center"/>
    </xf>
    <xf numFmtId="0" fontId="39" fillId="0" borderId="0" xfId="16" applyFont="1" applyFill="1" applyAlignment="1">
      <alignment vertical="center"/>
    </xf>
    <xf numFmtId="3" fontId="39" fillId="0" borderId="1" xfId="16" applyNumberFormat="1" applyFont="1" applyFill="1" applyBorder="1" applyAlignment="1">
      <alignment horizontal="center" vertical="center" wrapText="1"/>
    </xf>
    <xf numFmtId="0" fontId="13" fillId="2" borderId="0" xfId="0" applyFont="1" applyFill="1" applyBorder="1" applyAlignment="1">
      <alignment horizontal="left" vertical="center" wrapText="1"/>
    </xf>
    <xf numFmtId="4" fontId="13" fillId="0" borderId="0" xfId="16" applyNumberFormat="1" applyFont="1" applyFill="1" applyBorder="1" applyAlignment="1">
      <alignment horizontal="center" vertical="center" wrapText="1"/>
    </xf>
    <xf numFmtId="4" fontId="17" fillId="0" borderId="1" xfId="16" applyNumberFormat="1" applyFont="1" applyFill="1" applyBorder="1" applyAlignment="1">
      <alignment horizontal="center" vertical="center" wrapText="1"/>
    </xf>
    <xf numFmtId="3" fontId="17" fillId="0" borderId="1" xfId="16" applyNumberFormat="1" applyFont="1" applyFill="1" applyBorder="1" applyAlignment="1">
      <alignment horizontal="center" vertical="center" wrapText="1"/>
    </xf>
    <xf numFmtId="0" fontId="16" fillId="2" borderId="0" xfId="0" applyFont="1" applyFill="1" applyBorder="1" applyAlignment="1">
      <alignment vertical="center"/>
    </xf>
    <xf numFmtId="0" fontId="13" fillId="0" borderId="6" xfId="0" applyFont="1" applyFill="1" applyBorder="1" applyAlignment="1">
      <alignment horizontal="center" vertical="center" wrapText="1"/>
    </xf>
    <xf numFmtId="3" fontId="13" fillId="3" borderId="1" xfId="0" applyNumberFormat="1" applyFont="1" applyFill="1" applyBorder="1" applyAlignment="1">
      <alignment horizontal="center" vertical="center"/>
    </xf>
    <xf numFmtId="0" fontId="13" fillId="2" borderId="0" xfId="0" applyFont="1" applyFill="1" applyBorder="1" applyAlignment="1">
      <alignment vertical="center" wrapText="1"/>
    </xf>
    <xf numFmtId="49" fontId="10" fillId="2" borderId="0" xfId="0" applyNumberFormat="1" applyFont="1" applyFill="1" applyAlignment="1">
      <alignment vertical="center"/>
    </xf>
    <xf numFmtId="0" fontId="13" fillId="3" borderId="11" xfId="0" applyFont="1" applyFill="1" applyBorder="1" applyAlignment="1">
      <alignment horizontal="center" vertical="center" wrapText="1"/>
    </xf>
    <xf numFmtId="0" fontId="13" fillId="0" borderId="11" xfId="0" applyFont="1" applyFill="1" applyBorder="1" applyAlignment="1">
      <alignment horizontal="center" vertical="center" wrapText="1"/>
    </xf>
    <xf numFmtId="0" fontId="10" fillId="2" borderId="1" xfId="0" applyFont="1" applyFill="1" applyBorder="1" applyAlignment="1">
      <alignment horizontal="left" vertical="center" wrapText="1"/>
    </xf>
    <xf numFmtId="0" fontId="20" fillId="2" borderId="0" xfId="0" applyFont="1" applyFill="1" applyBorder="1" applyAlignment="1">
      <alignment vertical="center"/>
    </xf>
    <xf numFmtId="0" fontId="13" fillId="0" borderId="0" xfId="16" applyFont="1" applyFill="1" applyBorder="1" applyAlignment="1">
      <alignment horizontal="center" vertical="center" wrapText="1"/>
    </xf>
    <xf numFmtId="3" fontId="13" fillId="0" borderId="0" xfId="16" applyNumberFormat="1" applyFont="1" applyFill="1" applyBorder="1" applyAlignment="1">
      <alignment horizontal="center" vertical="center" wrapText="1"/>
    </xf>
    <xf numFmtId="49" fontId="13" fillId="0" borderId="1" xfId="16" applyNumberFormat="1" applyFont="1" applyFill="1" applyBorder="1" applyAlignment="1">
      <alignment vertical="center" wrapText="1"/>
    </xf>
    <xf numFmtId="0" fontId="13" fillId="0" borderId="1" xfId="1" applyFont="1" applyFill="1" applyBorder="1" applyAlignment="1">
      <alignment horizontal="center" vertical="center" wrapText="1"/>
    </xf>
    <xf numFmtId="0" fontId="10" fillId="0" borderId="1" xfId="1" applyFont="1" applyFill="1" applyBorder="1" applyAlignment="1">
      <alignment horizontal="center" vertical="center" wrapText="1"/>
    </xf>
    <xf numFmtId="0" fontId="16" fillId="0" borderId="1" xfId="1" applyFont="1" applyFill="1" applyBorder="1" applyAlignment="1">
      <alignment horizontal="center" vertical="center" wrapText="1"/>
    </xf>
    <xf numFmtId="0" fontId="13" fillId="0" borderId="2" xfId="1" applyFont="1" applyFill="1" applyBorder="1" applyAlignment="1">
      <alignment horizontal="center" vertical="center" wrapText="1"/>
    </xf>
    <xf numFmtId="0" fontId="16" fillId="0" borderId="4" xfId="1" applyFont="1" applyFill="1" applyBorder="1" applyAlignment="1">
      <alignment horizontal="left" vertical="top" wrapText="1"/>
    </xf>
    <xf numFmtId="0" fontId="11" fillId="0" borderId="1" xfId="0" applyFont="1" applyBorder="1"/>
    <xf numFmtId="0" fontId="11" fillId="0" borderId="1" xfId="3" applyFont="1" applyBorder="1" applyAlignment="1">
      <alignment horizontal="center" vertical="center" wrapText="1"/>
    </xf>
    <xf numFmtId="0" fontId="13" fillId="0" borderId="1" xfId="1" applyFont="1" applyFill="1" applyBorder="1" applyAlignment="1">
      <alignment horizontal="center" vertical="center" wrapText="1"/>
    </xf>
    <xf numFmtId="0" fontId="13" fillId="2" borderId="1" xfId="3" applyFont="1" applyFill="1" applyBorder="1" applyAlignment="1">
      <alignment horizontal="center" vertical="center" wrapText="1"/>
    </xf>
    <xf numFmtId="0" fontId="13" fillId="0" borderId="1" xfId="1" applyFont="1" applyFill="1" applyBorder="1" applyAlignment="1">
      <alignment horizontal="center" vertical="center" wrapText="1"/>
    </xf>
    <xf numFmtId="0" fontId="13" fillId="0" borderId="1" xfId="18" applyFont="1" applyFill="1" applyBorder="1" applyAlignment="1">
      <alignment vertical="center" wrapText="1"/>
    </xf>
    <xf numFmtId="0" fontId="10" fillId="0" borderId="1" xfId="18" applyFont="1" applyFill="1" applyBorder="1" applyAlignment="1">
      <alignment horizontal="center" vertical="center" wrapText="1"/>
    </xf>
    <xf numFmtId="164" fontId="10" fillId="0" borderId="1" xfId="1" applyNumberFormat="1" applyFont="1" applyFill="1" applyBorder="1" applyAlignment="1">
      <alignment horizontal="center" vertical="center" wrapText="1"/>
    </xf>
    <xf numFmtId="0" fontId="13" fillId="0" borderId="0" xfId="18" applyFont="1" applyFill="1" applyBorder="1" applyAlignment="1">
      <alignment vertical="center" wrapText="1"/>
    </xf>
    <xf numFmtId="49" fontId="13" fillId="0" borderId="0" xfId="18" applyNumberFormat="1" applyFont="1" applyFill="1" applyAlignment="1">
      <alignment vertical="center"/>
    </xf>
    <xf numFmtId="0" fontId="13" fillId="0" borderId="0" xfId="18" applyFont="1" applyFill="1" applyBorder="1" applyAlignment="1">
      <alignment vertical="center"/>
    </xf>
    <xf numFmtId="0" fontId="13" fillId="0" borderId="0" xfId="18" applyFont="1" applyFill="1" applyAlignment="1">
      <alignment vertical="center"/>
    </xf>
    <xf numFmtId="0" fontId="16" fillId="0" borderId="0" xfId="18" applyFont="1" applyFill="1" applyBorder="1" applyAlignment="1">
      <alignment vertical="center" wrapText="1"/>
    </xf>
    <xf numFmtId="0" fontId="11" fillId="0" borderId="0" xfId="18" applyFont="1" applyFill="1"/>
    <xf numFmtId="0" fontId="11" fillId="0" borderId="0" xfId="18" applyFont="1" applyFill="1" applyAlignment="1">
      <alignment horizontal="left"/>
    </xf>
    <xf numFmtId="49" fontId="10" fillId="0" borderId="0" xfId="18" applyNumberFormat="1" applyFont="1" applyFill="1" applyAlignment="1">
      <alignment vertical="center"/>
    </xf>
    <xf numFmtId="0" fontId="10" fillId="0" borderId="0" xfId="18" applyFont="1" applyFill="1" applyAlignment="1">
      <alignment vertical="center"/>
    </xf>
    <xf numFmtId="0" fontId="21" fillId="0" borderId="1" xfId="18" applyFont="1" applyFill="1" applyBorder="1" applyAlignment="1">
      <alignment horizontal="center" vertical="center" wrapText="1"/>
    </xf>
    <xf numFmtId="49" fontId="10" fillId="0" borderId="0" xfId="18" applyNumberFormat="1" applyFont="1" applyFill="1" applyBorder="1" applyAlignment="1">
      <alignment vertical="center"/>
    </xf>
    <xf numFmtId="0" fontId="10" fillId="0" borderId="1" xfId="18" applyFont="1" applyFill="1" applyBorder="1" applyAlignment="1">
      <alignment wrapText="1"/>
    </xf>
    <xf numFmtId="0" fontId="29" fillId="0" borderId="1" xfId="3" applyFont="1" applyFill="1" applyBorder="1" applyAlignment="1">
      <alignment horizontal="center" wrapText="1"/>
    </xf>
    <xf numFmtId="165" fontId="29" fillId="0" borderId="1" xfId="3" applyNumberFormat="1" applyFont="1" applyFill="1" applyBorder="1" applyAlignment="1">
      <alignment horizontal="center" vertical="center" wrapText="1"/>
    </xf>
    <xf numFmtId="0" fontId="10" fillId="0" borderId="1" xfId="18" applyFont="1" applyFill="1" applyBorder="1" applyAlignment="1">
      <alignment vertical="center" wrapText="1"/>
    </xf>
    <xf numFmtId="3" fontId="13" fillId="0" borderId="1" xfId="18" applyNumberFormat="1" applyFont="1" applyFill="1" applyBorder="1" applyAlignment="1">
      <alignment horizontal="center" vertical="center" wrapText="1"/>
    </xf>
    <xf numFmtId="0" fontId="13" fillId="2" borderId="0" xfId="0" applyFont="1" applyFill="1" applyBorder="1" applyAlignment="1">
      <alignment wrapText="1"/>
    </xf>
    <xf numFmtId="49" fontId="13" fillId="2" borderId="0" xfId="0" applyNumberFormat="1" applyFont="1" applyFill="1" applyAlignment="1"/>
    <xf numFmtId="0" fontId="13" fillId="2" borderId="0" xfId="0" applyFont="1" applyFill="1" applyBorder="1" applyAlignment="1"/>
    <xf numFmtId="0" fontId="13" fillId="2" borderId="0" xfId="0" applyFont="1" applyFill="1" applyAlignment="1"/>
    <xf numFmtId="165" fontId="13" fillId="3" borderId="1" xfId="0" applyNumberFormat="1" applyFont="1" applyFill="1" applyBorder="1" applyAlignment="1">
      <alignment horizontal="center" vertical="center"/>
    </xf>
    <xf numFmtId="0" fontId="16" fillId="2" borderId="1" xfId="0" applyFont="1" applyFill="1" applyBorder="1" applyAlignment="1">
      <alignment horizontal="center" vertical="center" wrapText="1"/>
    </xf>
    <xf numFmtId="164" fontId="16" fillId="2" borderId="1" xfId="0" applyNumberFormat="1" applyFont="1" applyFill="1" applyBorder="1" applyAlignment="1">
      <alignment horizontal="center" vertical="center" wrapText="1"/>
    </xf>
    <xf numFmtId="0" fontId="13" fillId="0" borderId="1" xfId="1" applyFont="1" applyFill="1" applyBorder="1" applyAlignment="1">
      <alignment horizontal="center" vertical="center" wrapText="1"/>
    </xf>
    <xf numFmtId="0" fontId="16" fillId="0" borderId="1" xfId="16" applyFont="1" applyFill="1" applyBorder="1" applyAlignment="1">
      <alignment horizontal="center" vertical="center" wrapText="1"/>
    </xf>
    <xf numFmtId="0" fontId="10" fillId="0" borderId="1" xfId="16" applyFont="1" applyFill="1" applyBorder="1" applyAlignment="1">
      <alignment horizontal="center" vertical="center" wrapText="1"/>
    </xf>
    <xf numFmtId="0" fontId="13" fillId="0" borderId="1" xfId="16" applyFont="1" applyFill="1" applyBorder="1" applyAlignment="1">
      <alignment horizontal="center" vertical="center" wrapText="1"/>
    </xf>
    <xf numFmtId="0" fontId="10" fillId="0" borderId="1" xfId="16" applyFont="1" applyFill="1" applyBorder="1" applyAlignment="1">
      <alignment vertical="center"/>
    </xf>
    <xf numFmtId="2" fontId="25" fillId="0" borderId="1" xfId="3" applyNumberFormat="1" applyFont="1" applyFill="1" applyBorder="1" applyAlignment="1">
      <alignment horizontal="center" vertical="center" wrapText="1"/>
    </xf>
    <xf numFmtId="0" fontId="11" fillId="0" borderId="1" xfId="3" applyFont="1" applyFill="1" applyBorder="1" applyAlignment="1">
      <alignment horizontal="center" vertical="center" wrapText="1"/>
    </xf>
    <xf numFmtId="0" fontId="16" fillId="2" borderId="0" xfId="3" applyFont="1" applyFill="1" applyBorder="1" applyAlignment="1">
      <alignment horizontal="left" vertical="center" wrapText="1"/>
    </xf>
    <xf numFmtId="0" fontId="11" fillId="0" borderId="1" xfId="3" applyFont="1" applyBorder="1" applyAlignment="1">
      <alignment horizontal="center" vertical="center" wrapText="1"/>
    </xf>
    <xf numFmtId="0" fontId="13" fillId="2" borderId="1" xfId="3" applyFont="1" applyFill="1" applyBorder="1" applyAlignment="1">
      <alignment horizontal="center" vertical="center" wrapText="1"/>
    </xf>
    <xf numFmtId="0" fontId="26" fillId="0" borderId="0" xfId="3" applyAlignment="1">
      <alignment horizontal="center" vertical="top" wrapText="1"/>
    </xf>
    <xf numFmtId="0" fontId="31" fillId="0" borderId="0" xfId="19" applyFont="1" applyFill="1" applyBorder="1"/>
    <xf numFmtId="0" fontId="28" fillId="3" borderId="0" xfId="19" applyFont="1" applyFill="1"/>
    <xf numFmtId="0" fontId="31" fillId="0" borderId="0" xfId="19" applyFont="1" applyFill="1"/>
    <xf numFmtId="0" fontId="13" fillId="0" borderId="0" xfId="19" applyFont="1" applyFill="1" applyBorder="1"/>
    <xf numFmtId="0" fontId="16" fillId="0" borderId="0" xfId="19" applyFont="1" applyFill="1" applyBorder="1" applyAlignment="1">
      <alignment horizontal="left" wrapText="1"/>
    </xf>
    <xf numFmtId="0" fontId="13" fillId="0" borderId="0" xfId="19" applyFont="1" applyFill="1"/>
    <xf numFmtId="0" fontId="16" fillId="2" borderId="0" xfId="3" applyFont="1" applyFill="1" applyBorder="1" applyAlignment="1">
      <alignment vertical="center" wrapText="1"/>
    </xf>
    <xf numFmtId="0" fontId="10" fillId="4" borderId="0" xfId="3" applyFont="1" applyFill="1" applyAlignment="1">
      <alignment vertical="center"/>
    </xf>
    <xf numFmtId="164" fontId="15" fillId="0" borderId="1" xfId="3" applyNumberFormat="1" applyFont="1" applyBorder="1" applyAlignment="1">
      <alignment horizontal="center" vertical="center" wrapText="1"/>
    </xf>
    <xf numFmtId="0" fontId="13" fillId="0" borderId="1" xfId="3" applyFont="1" applyBorder="1" applyAlignment="1">
      <alignment horizontal="center" vertical="center" wrapText="1"/>
    </xf>
    <xf numFmtId="49" fontId="13" fillId="4" borderId="0" xfId="3" applyNumberFormat="1" applyFont="1" applyFill="1" applyAlignment="1"/>
    <xf numFmtId="0" fontId="13" fillId="4" borderId="0" xfId="3" applyFont="1" applyFill="1" applyBorder="1" applyAlignment="1"/>
    <xf numFmtId="0" fontId="13" fillId="4" borderId="0" xfId="3" applyFont="1" applyFill="1" applyAlignment="1"/>
    <xf numFmtId="0" fontId="28" fillId="4" borderId="0" xfId="3" applyFont="1" applyFill="1" applyAlignment="1"/>
    <xf numFmtId="0" fontId="11" fillId="4" borderId="0" xfId="3" applyFont="1" applyFill="1" applyAlignment="1">
      <alignment horizontal="left"/>
    </xf>
    <xf numFmtId="0" fontId="11" fillId="4" borderId="0" xfId="3" applyFont="1" applyFill="1"/>
    <xf numFmtId="0" fontId="13" fillId="4" borderId="0" xfId="3" applyFont="1" applyFill="1" applyAlignment="1">
      <alignment vertical="center"/>
    </xf>
    <xf numFmtId="49" fontId="13" fillId="4" borderId="0" xfId="3" applyNumberFormat="1" applyFont="1" applyFill="1" applyAlignment="1">
      <alignment vertical="center"/>
    </xf>
    <xf numFmtId="0" fontId="11" fillId="4" borderId="1" xfId="3" applyFont="1" applyFill="1" applyBorder="1" applyAlignment="1">
      <alignment horizontal="center" vertical="center" wrapText="1"/>
    </xf>
    <xf numFmtId="0" fontId="13" fillId="4" borderId="1" xfId="3" applyFont="1" applyFill="1" applyBorder="1" applyAlignment="1">
      <alignment vertical="center" wrapText="1"/>
    </xf>
    <xf numFmtId="0" fontId="13" fillId="4" borderId="1" xfId="3" applyFont="1" applyFill="1" applyBorder="1" applyAlignment="1">
      <alignment horizontal="center" vertical="center" wrapText="1"/>
    </xf>
    <xf numFmtId="0" fontId="15" fillId="4" borderId="1" xfId="3" applyFont="1" applyFill="1" applyBorder="1" applyAlignment="1">
      <alignment horizontal="center" vertical="center" wrapText="1"/>
    </xf>
    <xf numFmtId="0" fontId="10" fillId="4" borderId="1" xfId="3" applyFont="1" applyFill="1" applyBorder="1" applyAlignment="1">
      <alignment vertical="center"/>
    </xf>
    <xf numFmtId="0" fontId="16" fillId="4" borderId="0" xfId="3" applyFont="1" applyFill="1" applyBorder="1" applyAlignment="1">
      <alignment vertical="center"/>
    </xf>
    <xf numFmtId="0" fontId="13" fillId="4" borderId="0" xfId="3" applyFont="1" applyFill="1" applyBorder="1" applyAlignment="1">
      <alignment vertical="center"/>
    </xf>
    <xf numFmtId="49" fontId="13" fillId="4" borderId="8" xfId="3" applyNumberFormat="1" applyFont="1" applyFill="1" applyBorder="1" applyAlignment="1">
      <alignment vertical="center" wrapText="1"/>
    </xf>
    <xf numFmtId="164" fontId="13" fillId="4" borderId="1" xfId="3" applyNumberFormat="1" applyFont="1" applyFill="1" applyBorder="1" applyAlignment="1">
      <alignment horizontal="center" vertical="center" wrapText="1"/>
    </xf>
    <xf numFmtId="0" fontId="16" fillId="4" borderId="1" xfId="3" applyFont="1" applyFill="1" applyBorder="1" applyAlignment="1">
      <alignment vertical="center" wrapText="1"/>
    </xf>
    <xf numFmtId="0" fontId="16" fillId="4" borderId="1" xfId="3" applyFont="1" applyFill="1" applyBorder="1" applyAlignment="1">
      <alignment horizontal="center" vertical="center" wrapText="1"/>
    </xf>
    <xf numFmtId="164" fontId="16" fillId="4" borderId="1" xfId="3" applyNumberFormat="1" applyFont="1" applyFill="1" applyBorder="1" applyAlignment="1">
      <alignment horizontal="center" vertical="center" wrapText="1"/>
    </xf>
    <xf numFmtId="164" fontId="13" fillId="4" borderId="0" xfId="3" applyNumberFormat="1" applyFont="1" applyFill="1" applyBorder="1" applyAlignment="1">
      <alignment vertical="center"/>
    </xf>
    <xf numFmtId="0" fontId="16" fillId="2" borderId="0" xfId="3" applyFont="1" applyFill="1" applyBorder="1" applyAlignment="1">
      <alignment horizontal="center" vertical="center" wrapText="1"/>
    </xf>
    <xf numFmtId="164" fontId="16" fillId="2" borderId="0" xfId="3" applyNumberFormat="1" applyFont="1" applyFill="1" applyBorder="1" applyAlignment="1">
      <alignment horizontal="center" vertical="center" wrapText="1"/>
    </xf>
    <xf numFmtId="164" fontId="13" fillId="2" borderId="0" xfId="3" applyNumberFormat="1" applyFont="1" applyFill="1" applyBorder="1" applyAlignment="1">
      <alignment vertical="center"/>
    </xf>
    <xf numFmtId="49" fontId="13" fillId="0" borderId="0" xfId="3" applyNumberFormat="1" applyFont="1" applyFill="1" applyBorder="1" applyAlignment="1">
      <alignment vertical="center"/>
    </xf>
    <xf numFmtId="0" fontId="10" fillId="2" borderId="0" xfId="21" applyFont="1" applyFill="1" applyAlignment="1">
      <alignment vertical="center" wrapText="1"/>
    </xf>
    <xf numFmtId="0" fontId="10" fillId="2" borderId="0" xfId="21" applyFont="1" applyFill="1" applyAlignment="1">
      <alignment vertical="center"/>
    </xf>
    <xf numFmtId="49" fontId="10" fillId="2" borderId="0" xfId="21" applyNumberFormat="1" applyFont="1" applyFill="1" applyAlignment="1">
      <alignment vertical="center"/>
    </xf>
    <xf numFmtId="0" fontId="16" fillId="0" borderId="0" xfId="21" applyFont="1" applyFill="1" applyBorder="1" applyAlignment="1">
      <alignment wrapText="1"/>
    </xf>
    <xf numFmtId="0" fontId="1" fillId="0" borderId="0" xfId="21" applyAlignment="1">
      <alignment wrapText="1"/>
    </xf>
    <xf numFmtId="0" fontId="28" fillId="0" borderId="0" xfId="21" applyFont="1" applyFill="1" applyBorder="1"/>
    <xf numFmtId="0" fontId="16" fillId="0" borderId="0" xfId="21" applyFont="1" applyFill="1" applyBorder="1" applyAlignment="1"/>
    <xf numFmtId="0" fontId="28" fillId="3" borderId="0" xfId="21" applyFont="1" applyFill="1"/>
    <xf numFmtId="0" fontId="31" fillId="0" borderId="0" xfId="21" applyFont="1" applyFill="1" applyBorder="1"/>
    <xf numFmtId="0" fontId="13" fillId="3" borderId="0" xfId="21" applyFont="1" applyFill="1"/>
    <xf numFmtId="0" fontId="31" fillId="0" borderId="0" xfId="21" applyFont="1" applyFill="1"/>
    <xf numFmtId="0" fontId="11" fillId="0" borderId="0" xfId="21" applyFont="1" applyAlignment="1">
      <alignment horizontal="left"/>
    </xf>
    <xf numFmtId="0" fontId="11" fillId="0" borderId="0" xfId="21" applyFont="1" applyAlignment="1">
      <alignment horizontal="center"/>
    </xf>
    <xf numFmtId="0" fontId="13" fillId="2" borderId="0" xfId="21" applyFont="1" applyFill="1" applyAlignment="1">
      <alignment vertical="center"/>
    </xf>
    <xf numFmtId="0" fontId="12" fillId="2" borderId="0" xfId="21" applyFont="1" applyFill="1" applyAlignment="1"/>
    <xf numFmtId="49" fontId="13" fillId="2" borderId="0" xfId="21" applyNumberFormat="1" applyFont="1" applyFill="1" applyAlignment="1">
      <alignment vertical="center"/>
    </xf>
    <xf numFmtId="44" fontId="14" fillId="2" borderId="0" xfId="22" applyFont="1" applyFill="1" applyAlignment="1"/>
    <xf numFmtId="0" fontId="14" fillId="2" borderId="0" xfId="21" applyFont="1" applyFill="1" applyAlignment="1"/>
    <xf numFmtId="0" fontId="15" fillId="2" borderId="0" xfId="21" applyFont="1" applyFill="1" applyAlignment="1"/>
    <xf numFmtId="0" fontId="13" fillId="2" borderId="0" xfId="21" applyFont="1" applyFill="1" applyBorder="1" applyAlignment="1">
      <alignment vertical="center" wrapText="1"/>
    </xf>
    <xf numFmtId="0" fontId="13" fillId="2" borderId="0" xfId="21" applyFont="1" applyFill="1" applyBorder="1" applyAlignment="1">
      <alignment vertical="center"/>
    </xf>
    <xf numFmtId="0" fontId="13" fillId="0" borderId="0" xfId="21" applyFont="1" applyFill="1" applyAlignment="1">
      <alignment vertical="center"/>
    </xf>
    <xf numFmtId="0" fontId="13" fillId="0" borderId="0" xfId="21" applyFont="1" applyFill="1" applyBorder="1" applyAlignment="1">
      <alignment vertical="center"/>
    </xf>
    <xf numFmtId="49" fontId="13" fillId="0" borderId="0" xfId="21" applyNumberFormat="1" applyFont="1" applyFill="1" applyAlignment="1">
      <alignment vertical="center"/>
    </xf>
    <xf numFmtId="0" fontId="16" fillId="2" borderId="0" xfId="21" applyFont="1" applyFill="1" applyBorder="1" applyAlignment="1">
      <alignment vertical="center" wrapText="1"/>
    </xf>
    <xf numFmtId="49" fontId="16" fillId="2" borderId="0" xfId="21" applyNumberFormat="1" applyFont="1" applyFill="1" applyAlignment="1">
      <alignment vertical="center"/>
    </xf>
    <xf numFmtId="0" fontId="16" fillId="2" borderId="0" xfId="21" applyFont="1" applyFill="1" applyAlignment="1">
      <alignment vertical="center"/>
    </xf>
    <xf numFmtId="0" fontId="11" fillId="0" borderId="0" xfId="21" applyFont="1"/>
    <xf numFmtId="166" fontId="13" fillId="2" borderId="0" xfId="23" applyFont="1" applyFill="1" applyBorder="1" applyAlignment="1">
      <alignment vertical="center" wrapText="1"/>
    </xf>
    <xf numFmtId="166" fontId="11" fillId="0" borderId="0" xfId="23" applyFont="1"/>
    <xf numFmtId="0" fontId="13" fillId="0" borderId="0" xfId="21" applyFont="1" applyFill="1" applyBorder="1" applyAlignment="1">
      <alignment vertical="center" wrapText="1"/>
    </xf>
    <xf numFmtId="49" fontId="16" fillId="0" borderId="0" xfId="21" applyNumberFormat="1" applyFont="1" applyFill="1" applyAlignment="1">
      <alignment vertical="center"/>
    </xf>
    <xf numFmtId="0" fontId="16" fillId="0" borderId="0" xfId="21" applyFont="1" applyFill="1" applyAlignment="1">
      <alignment vertical="center"/>
    </xf>
    <xf numFmtId="0" fontId="16" fillId="2" borderId="0" xfId="21" applyFont="1" applyFill="1" applyBorder="1" applyAlignment="1">
      <alignment horizontal="left" vertical="center" wrapText="1"/>
    </xf>
    <xf numFmtId="0" fontId="11" fillId="0" borderId="1" xfId="21" applyFont="1" applyBorder="1" applyAlignment="1">
      <alignment horizontal="center" vertical="center" wrapText="1"/>
    </xf>
    <xf numFmtId="0" fontId="11" fillId="0" borderId="1" xfId="21" applyFont="1" applyBorder="1" applyAlignment="1">
      <alignment horizontal="left" vertical="center" wrapText="1"/>
    </xf>
    <xf numFmtId="0" fontId="13" fillId="2" borderId="1" xfId="21" applyFont="1" applyFill="1" applyBorder="1" applyAlignment="1">
      <alignment horizontal="center" vertical="center" wrapText="1"/>
    </xf>
    <xf numFmtId="0" fontId="15" fillId="0" borderId="1" xfId="21" applyFont="1" applyBorder="1" applyAlignment="1">
      <alignment horizontal="center" vertical="center" wrapText="1"/>
    </xf>
    <xf numFmtId="165" fontId="15" fillId="0" borderId="1" xfId="21" applyNumberFormat="1" applyFont="1" applyBorder="1" applyAlignment="1">
      <alignment horizontal="center" vertical="center" wrapText="1"/>
    </xf>
    <xf numFmtId="0" fontId="18" fillId="0" borderId="1" xfId="21" applyFont="1" applyBorder="1" applyAlignment="1">
      <alignment horizontal="left" vertical="center" wrapText="1"/>
    </xf>
    <xf numFmtId="0" fontId="16" fillId="2" borderId="1" xfId="21" applyFont="1" applyFill="1" applyBorder="1" applyAlignment="1">
      <alignment horizontal="center" vertical="center" wrapText="1"/>
    </xf>
    <xf numFmtId="164" fontId="16" fillId="2" borderId="1" xfId="21" applyNumberFormat="1" applyFont="1" applyFill="1" applyBorder="1" applyAlignment="1">
      <alignment horizontal="center" vertical="center" wrapText="1"/>
    </xf>
    <xf numFmtId="0" fontId="18" fillId="0" borderId="0" xfId="21" applyFont="1" applyBorder="1"/>
    <xf numFmtId="0" fontId="18" fillId="0" borderId="0" xfId="21" applyFont="1"/>
    <xf numFmtId="0" fontId="18" fillId="0" borderId="2" xfId="21" applyFont="1" applyBorder="1" applyAlignment="1">
      <alignment horizontal="left" vertical="center" wrapText="1"/>
    </xf>
    <xf numFmtId="0" fontId="13" fillId="0" borderId="1" xfId="21" applyFont="1" applyFill="1" applyBorder="1" applyAlignment="1">
      <alignment vertical="center" wrapText="1"/>
    </xf>
    <xf numFmtId="0" fontId="13" fillId="0" borderId="1" xfId="21" applyFont="1" applyFill="1" applyBorder="1" applyAlignment="1">
      <alignment horizontal="center" vertical="center" wrapText="1"/>
    </xf>
    <xf numFmtId="0" fontId="15" fillId="0" borderId="1" xfId="21" applyFont="1" applyFill="1" applyBorder="1" applyAlignment="1">
      <alignment horizontal="center" vertical="center" wrapText="1"/>
    </xf>
    <xf numFmtId="166" fontId="11" fillId="0" borderId="0" xfId="23" applyFont="1" applyFill="1"/>
    <xf numFmtId="0" fontId="16" fillId="2" borderId="1" xfId="21" applyFont="1" applyFill="1" applyBorder="1" applyAlignment="1">
      <alignment vertical="center" wrapText="1"/>
    </xf>
    <xf numFmtId="3" fontId="16" fillId="2" borderId="1" xfId="21" applyNumberFormat="1" applyFont="1" applyFill="1" applyBorder="1" applyAlignment="1">
      <alignment horizontal="center" vertical="center" wrapText="1"/>
    </xf>
    <xf numFmtId="0" fontId="16" fillId="2" borderId="0" xfId="21" applyFont="1" applyFill="1" applyBorder="1" applyAlignment="1">
      <alignment horizontal="center" vertical="center" wrapText="1"/>
    </xf>
    <xf numFmtId="164" fontId="16" fillId="2" borderId="0" xfId="21" applyNumberFormat="1" applyFont="1" applyFill="1" applyBorder="1" applyAlignment="1">
      <alignment horizontal="center" vertical="center" wrapText="1"/>
    </xf>
    <xf numFmtId="164" fontId="13" fillId="2" borderId="0" xfId="21" applyNumberFormat="1" applyFont="1" applyFill="1" applyBorder="1" applyAlignment="1">
      <alignment vertical="center"/>
    </xf>
    <xf numFmtId="0" fontId="16" fillId="0" borderId="8" xfId="3" applyFont="1" applyFill="1" applyBorder="1" applyAlignment="1">
      <alignment horizontal="left" vertical="center" wrapText="1"/>
    </xf>
    <xf numFmtId="0" fontId="16" fillId="0" borderId="10" xfId="3" applyFont="1" applyFill="1" applyBorder="1" applyAlignment="1">
      <alignment horizontal="left" vertical="center" wrapText="1"/>
    </xf>
    <xf numFmtId="0" fontId="13" fillId="0" borderId="1" xfId="3" applyFont="1" applyFill="1" applyBorder="1" applyAlignment="1">
      <alignment horizontal="left" wrapText="1"/>
    </xf>
    <xf numFmtId="0" fontId="16" fillId="0" borderId="1" xfId="3" applyFont="1" applyFill="1" applyBorder="1" applyAlignment="1">
      <alignment vertical="center" wrapText="1"/>
    </xf>
    <xf numFmtId="0" fontId="13" fillId="2" borderId="0" xfId="3" applyFont="1" applyFill="1" applyBorder="1" applyAlignment="1">
      <alignment horizontal="left" vertical="center" wrapText="1"/>
    </xf>
    <xf numFmtId="0" fontId="11" fillId="0" borderId="0" xfId="3" applyFont="1" applyAlignment="1">
      <alignment horizontal="left" vertical="center" wrapText="1"/>
    </xf>
    <xf numFmtId="0" fontId="16" fillId="2" borderId="0" xfId="3" applyFont="1" applyFill="1" applyBorder="1" applyAlignment="1">
      <alignment horizontal="left" vertical="center" wrapText="1"/>
    </xf>
    <xf numFmtId="0" fontId="13" fillId="0" borderId="1" xfId="3" applyFont="1" applyFill="1" applyBorder="1" applyAlignment="1">
      <alignment horizontal="center" vertical="top" wrapText="1"/>
    </xf>
    <xf numFmtId="0" fontId="11" fillId="0" borderId="1" xfId="3" applyFont="1" applyBorder="1" applyAlignment="1">
      <alignment horizontal="center" vertical="center" wrapText="1"/>
    </xf>
    <xf numFmtId="0" fontId="16" fillId="0" borderId="0" xfId="3" applyFont="1" applyFill="1" applyBorder="1" applyAlignment="1">
      <alignment horizontal="left" vertical="center" wrapText="1"/>
    </xf>
    <xf numFmtId="0" fontId="10" fillId="2" borderId="0" xfId="14" applyFont="1" applyFill="1" applyAlignment="1">
      <alignment horizontal="center" vertical="top" wrapText="1"/>
    </xf>
    <xf numFmtId="0" fontId="4" fillId="0" borderId="0" xfId="14" applyAlignment="1">
      <alignment horizontal="center" vertical="top" wrapText="1"/>
    </xf>
    <xf numFmtId="0" fontId="16" fillId="0" borderId="0" xfId="14" applyFont="1" applyFill="1" applyBorder="1" applyAlignment="1">
      <alignment horizontal="center"/>
    </xf>
    <xf numFmtId="0" fontId="16" fillId="0" borderId="0" xfId="14" applyFont="1" applyFill="1" applyBorder="1" applyAlignment="1">
      <alignment horizontal="center" wrapText="1"/>
    </xf>
    <xf numFmtId="0" fontId="16" fillId="0" borderId="0" xfId="3" applyFont="1" applyFill="1" applyBorder="1" applyAlignment="1">
      <alignment horizontal="center" wrapText="1"/>
    </xf>
    <xf numFmtId="0" fontId="15" fillId="2" borderId="0" xfId="3" applyFont="1" applyFill="1" applyAlignment="1">
      <alignment horizontal="center"/>
    </xf>
    <xf numFmtId="0" fontId="13" fillId="0" borderId="0" xfId="3" applyFont="1" applyFill="1" applyBorder="1" applyAlignment="1">
      <alignment horizontal="left" wrapText="1"/>
    </xf>
    <xf numFmtId="0" fontId="13" fillId="0" borderId="0" xfId="3" applyFont="1" applyAlignment="1">
      <alignment horizontal="left" wrapText="1"/>
    </xf>
    <xf numFmtId="0" fontId="10" fillId="0" borderId="0" xfId="1" applyFont="1" applyFill="1" applyAlignment="1">
      <alignment horizontal="right" vertical="center"/>
    </xf>
    <xf numFmtId="0" fontId="13" fillId="0" borderId="0" xfId="1" applyFont="1" applyFill="1" applyBorder="1" applyAlignment="1">
      <alignment horizontal="left" vertical="center" wrapText="1"/>
    </xf>
    <xf numFmtId="0" fontId="12" fillId="0" borderId="0" xfId="1" applyFont="1" applyFill="1" applyAlignment="1">
      <alignment horizontal="center"/>
    </xf>
    <xf numFmtId="0" fontId="11" fillId="0" borderId="0" xfId="0" applyFont="1" applyFill="1" applyAlignment="1">
      <alignment horizontal="center"/>
    </xf>
    <xf numFmtId="0" fontId="11" fillId="0" borderId="0" xfId="1" applyFont="1" applyFill="1" applyAlignment="1">
      <alignment horizontal="center"/>
    </xf>
    <xf numFmtId="0" fontId="13" fillId="0" borderId="1" xfId="1" applyFont="1" applyFill="1" applyBorder="1" applyAlignment="1">
      <alignment horizontal="center" vertical="center" wrapText="1"/>
    </xf>
    <xf numFmtId="0" fontId="13" fillId="0" borderId="4" xfId="1" applyFont="1" applyFill="1" applyBorder="1" applyAlignment="1">
      <alignment horizontal="left" vertical="center" wrapText="1"/>
    </xf>
    <xf numFmtId="0" fontId="16" fillId="0" borderId="0" xfId="1" applyFont="1" applyFill="1" applyBorder="1" applyAlignment="1">
      <alignment horizontal="left" vertical="top" wrapText="1"/>
    </xf>
    <xf numFmtId="0" fontId="10" fillId="0" borderId="2" xfId="18" applyFont="1" applyFill="1" applyBorder="1" applyAlignment="1">
      <alignment horizontal="center" vertical="center" wrapText="1"/>
    </xf>
    <xf numFmtId="0" fontId="10" fillId="0" borderId="6" xfId="18" applyFont="1" applyFill="1" applyBorder="1" applyAlignment="1">
      <alignment horizontal="center" vertical="center" wrapText="1"/>
    </xf>
    <xf numFmtId="0" fontId="13" fillId="0" borderId="2" xfId="18" applyFont="1" applyFill="1" applyBorder="1" applyAlignment="1">
      <alignment horizontal="center" vertical="center" wrapText="1"/>
    </xf>
    <xf numFmtId="0" fontId="13" fillId="0" borderId="6" xfId="18" applyFont="1" applyFill="1" applyBorder="1" applyAlignment="1">
      <alignment horizontal="center" vertical="center" wrapText="1"/>
    </xf>
    <xf numFmtId="0" fontId="13" fillId="0" borderId="8" xfId="18" applyFont="1" applyFill="1" applyBorder="1" applyAlignment="1">
      <alignment horizontal="center" vertical="center" wrapText="1"/>
    </xf>
    <xf numFmtId="0" fontId="13" fillId="0" borderId="9" xfId="18" applyFont="1" applyFill="1" applyBorder="1" applyAlignment="1">
      <alignment horizontal="center" vertical="center" wrapText="1"/>
    </xf>
    <xf numFmtId="0" fontId="13" fillId="0" borderId="10" xfId="18" applyFont="1" applyFill="1" applyBorder="1" applyAlignment="1">
      <alignment horizontal="center" vertical="center" wrapText="1"/>
    </xf>
    <xf numFmtId="0" fontId="11" fillId="0" borderId="0" xfId="1" applyFont="1" applyFill="1" applyAlignment="1">
      <alignment horizontal="left" wrapText="1"/>
    </xf>
    <xf numFmtId="0" fontId="10" fillId="0" borderId="1" xfId="1" applyFont="1" applyFill="1" applyBorder="1" applyAlignment="1">
      <alignment horizontal="center" vertical="center" wrapText="1"/>
    </xf>
    <xf numFmtId="0" fontId="17" fillId="0" borderId="0" xfId="1" applyFont="1" applyFill="1" applyBorder="1" applyAlignment="1">
      <alignment horizontal="left" vertical="center" wrapText="1"/>
    </xf>
    <xf numFmtId="0" fontId="16" fillId="0" borderId="1" xfId="1" applyFont="1" applyFill="1" applyBorder="1" applyAlignment="1">
      <alignment horizontal="center" vertical="center" wrapText="1"/>
    </xf>
    <xf numFmtId="0" fontId="13" fillId="0" borderId="2" xfId="1" applyFont="1" applyFill="1" applyBorder="1" applyAlignment="1">
      <alignment horizontal="center" vertical="center" wrapText="1"/>
    </xf>
    <xf numFmtId="0" fontId="13" fillId="0" borderId="6" xfId="1" applyFont="1" applyFill="1" applyBorder="1" applyAlignment="1">
      <alignment horizontal="center" vertical="center" wrapText="1"/>
    </xf>
    <xf numFmtId="0" fontId="13" fillId="0" borderId="7" xfId="1" applyFont="1" applyFill="1" applyBorder="1" applyAlignment="1">
      <alignment horizontal="center" vertical="center" wrapText="1"/>
    </xf>
    <xf numFmtId="0" fontId="13" fillId="0" borderId="3" xfId="1" applyFont="1" applyFill="1" applyBorder="1" applyAlignment="1">
      <alignment horizontal="center" vertical="center" wrapText="1"/>
    </xf>
    <xf numFmtId="0" fontId="13" fillId="0" borderId="4" xfId="1" applyFont="1" applyFill="1" applyBorder="1" applyAlignment="1">
      <alignment horizontal="center" vertical="center" wrapText="1"/>
    </xf>
    <xf numFmtId="0" fontId="13" fillId="0" borderId="5" xfId="1" applyFont="1" applyFill="1" applyBorder="1" applyAlignment="1">
      <alignment horizontal="center" vertical="center" wrapText="1"/>
    </xf>
    <xf numFmtId="0" fontId="16" fillId="0" borderId="0" xfId="1" applyFont="1" applyFill="1" applyBorder="1" applyAlignment="1">
      <alignment horizontal="left" vertical="center" wrapText="1"/>
    </xf>
    <xf numFmtId="0" fontId="13" fillId="0" borderId="0" xfId="1" applyFont="1" applyFill="1" applyAlignment="1">
      <alignment horizontal="left" vertical="center" wrapText="1"/>
    </xf>
    <xf numFmtId="0" fontId="16" fillId="0" borderId="4" xfId="1" applyFont="1" applyFill="1" applyBorder="1" applyAlignment="1">
      <alignment horizontal="left" vertical="center" wrapText="1"/>
    </xf>
    <xf numFmtId="0" fontId="15" fillId="0" borderId="0" xfId="1" applyFont="1" applyFill="1" applyAlignment="1">
      <alignment horizontal="center"/>
    </xf>
    <xf numFmtId="0" fontId="16" fillId="0" borderId="0" xfId="1" applyFont="1" applyFill="1" applyAlignment="1">
      <alignment horizontal="left" vertical="center" wrapText="1"/>
    </xf>
    <xf numFmtId="0" fontId="13" fillId="0" borderId="0" xfId="1" applyFont="1" applyFill="1" applyAlignment="1">
      <alignment horizontal="left" wrapText="1"/>
    </xf>
    <xf numFmtId="44" fontId="12" fillId="0" borderId="0" xfId="2" applyFont="1" applyFill="1" applyAlignment="1">
      <alignment horizontal="center"/>
    </xf>
    <xf numFmtId="0" fontId="16" fillId="0" borderId="0" xfId="16" applyFont="1" applyFill="1" applyBorder="1" applyAlignment="1">
      <alignment horizontal="left" vertical="center" wrapText="1"/>
    </xf>
    <xf numFmtId="0" fontId="10" fillId="0" borderId="2" xfId="16" applyFont="1" applyFill="1" applyBorder="1" applyAlignment="1">
      <alignment horizontal="center" vertical="center" wrapText="1"/>
    </xf>
    <xf numFmtId="0" fontId="10" fillId="0" borderId="6" xfId="16" applyFont="1" applyFill="1" applyBorder="1" applyAlignment="1">
      <alignment horizontal="center" vertical="center" wrapText="1"/>
    </xf>
    <xf numFmtId="0" fontId="13" fillId="0" borderId="1" xfId="16" applyFont="1" applyFill="1" applyBorder="1" applyAlignment="1">
      <alignment horizontal="center" vertical="center" wrapText="1"/>
    </xf>
    <xf numFmtId="0" fontId="13" fillId="0" borderId="0" xfId="16" applyFont="1" applyFill="1" applyBorder="1" applyAlignment="1">
      <alignment horizontal="left" vertical="center" wrapText="1"/>
    </xf>
    <xf numFmtId="0" fontId="11" fillId="0" borderId="0" xfId="16" applyFont="1" applyFill="1" applyAlignment="1">
      <alignment horizontal="left" wrapText="1"/>
    </xf>
    <xf numFmtId="0" fontId="16" fillId="0" borderId="0" xfId="16" applyFont="1" applyFill="1" applyBorder="1" applyAlignment="1">
      <alignment horizontal="left" vertical="top" wrapText="1"/>
    </xf>
    <xf numFmtId="0" fontId="10" fillId="0" borderId="1" xfId="16" applyFont="1" applyFill="1" applyBorder="1" applyAlignment="1">
      <alignment horizontal="center" vertical="center" wrapText="1"/>
    </xf>
    <xf numFmtId="0" fontId="13" fillId="0" borderId="4" xfId="16" applyFont="1" applyFill="1" applyBorder="1" applyAlignment="1">
      <alignment horizontal="left" vertical="center" wrapText="1"/>
    </xf>
    <xf numFmtId="0" fontId="11" fillId="0" borderId="0" xfId="16" applyFont="1" applyFill="1" applyAlignment="1">
      <alignment horizontal="left" vertical="center" wrapText="1"/>
    </xf>
    <xf numFmtId="0" fontId="17" fillId="0" borderId="0" xfId="16" applyFont="1" applyFill="1" applyBorder="1" applyAlignment="1">
      <alignment horizontal="left" vertical="center" wrapText="1"/>
    </xf>
    <xf numFmtId="0" fontId="16" fillId="0" borderId="1" xfId="16" applyFont="1" applyFill="1" applyBorder="1" applyAlignment="1">
      <alignment horizontal="center" vertical="center" wrapText="1"/>
    </xf>
    <xf numFmtId="0" fontId="13" fillId="0" borderId="2" xfId="16" applyFont="1" applyFill="1" applyBorder="1" applyAlignment="1">
      <alignment horizontal="center" vertical="center" wrapText="1"/>
    </xf>
    <xf numFmtId="0" fontId="13" fillId="0" borderId="6" xfId="16" applyFont="1" applyFill="1" applyBorder="1" applyAlignment="1">
      <alignment horizontal="center" vertical="center" wrapText="1"/>
    </xf>
    <xf numFmtId="0" fontId="13" fillId="0" borderId="7" xfId="16" applyFont="1" applyFill="1" applyBorder="1" applyAlignment="1">
      <alignment horizontal="center" vertical="center" wrapText="1"/>
    </xf>
    <xf numFmtId="0" fontId="13" fillId="0" borderId="3" xfId="16" applyFont="1" applyFill="1" applyBorder="1" applyAlignment="1">
      <alignment horizontal="center" vertical="center" wrapText="1"/>
    </xf>
    <xf numFmtId="0" fontId="13" fillId="0" borderId="4" xfId="16" applyFont="1" applyFill="1" applyBorder="1" applyAlignment="1">
      <alignment horizontal="center" vertical="center" wrapText="1"/>
    </xf>
    <xf numFmtId="0" fontId="13" fillId="0" borderId="5" xfId="16" applyFont="1" applyFill="1" applyBorder="1" applyAlignment="1">
      <alignment horizontal="center" vertical="center" wrapText="1"/>
    </xf>
    <xf numFmtId="0" fontId="11" fillId="0" borderId="0" xfId="16" applyFont="1" applyFill="1" applyAlignment="1">
      <alignment horizontal="center"/>
    </xf>
    <xf numFmtId="0" fontId="12" fillId="0" borderId="0" xfId="16" applyFont="1" applyFill="1" applyAlignment="1">
      <alignment horizontal="center"/>
    </xf>
    <xf numFmtId="44" fontId="12" fillId="0" borderId="0" xfId="15" applyFont="1" applyFill="1" applyAlignment="1">
      <alignment horizontal="center"/>
    </xf>
    <xf numFmtId="0" fontId="15" fillId="0" borderId="0" xfId="16" applyFont="1" applyFill="1" applyAlignment="1">
      <alignment horizontal="center"/>
    </xf>
    <xf numFmtId="0" fontId="16" fillId="0" borderId="0" xfId="16" applyFont="1" applyFill="1" applyAlignment="1">
      <alignment horizontal="left" vertical="center" wrapText="1"/>
    </xf>
    <xf numFmtId="0" fontId="13" fillId="0" borderId="0" xfId="16" applyFont="1" applyFill="1" applyAlignment="1">
      <alignment horizontal="left" vertical="center" wrapText="1"/>
    </xf>
    <xf numFmtId="0" fontId="13" fillId="0" borderId="0" xfId="16" applyFont="1" applyFill="1" applyAlignment="1">
      <alignment horizontal="left" wrapText="1"/>
    </xf>
    <xf numFmtId="0" fontId="10" fillId="0" borderId="0" xfId="16" applyFont="1" applyFill="1" applyAlignment="1">
      <alignment horizontal="right" vertical="center"/>
    </xf>
    <xf numFmtId="0" fontId="10" fillId="2" borderId="0" xfId="3" applyFont="1" applyFill="1" applyAlignment="1">
      <alignment horizontal="center" vertical="top" wrapText="1"/>
    </xf>
    <xf numFmtId="0" fontId="16" fillId="0" borderId="0" xfId="5" applyFont="1" applyFill="1" applyBorder="1" applyAlignment="1">
      <alignment horizontal="center"/>
    </xf>
    <xf numFmtId="0" fontId="16" fillId="0" borderId="0" xfId="5" applyFont="1" applyFill="1" applyBorder="1" applyAlignment="1">
      <alignment horizontal="center" wrapText="1"/>
    </xf>
    <xf numFmtId="0" fontId="28" fillId="0" borderId="1" xfId="3" applyFont="1" applyFill="1" applyBorder="1" applyAlignment="1">
      <alignment horizontal="left" wrapText="1"/>
    </xf>
    <xf numFmtId="0" fontId="16" fillId="0" borderId="8" xfId="3" applyFont="1" applyFill="1" applyBorder="1" applyAlignment="1">
      <alignment vertical="center" wrapText="1"/>
    </xf>
    <xf numFmtId="0" fontId="16" fillId="0" borderId="10" xfId="3" applyFont="1" applyFill="1" applyBorder="1" applyAlignment="1">
      <alignment vertical="center" wrapText="1"/>
    </xf>
    <xf numFmtId="0" fontId="38" fillId="0" borderId="0" xfId="16" applyFont="1" applyFill="1" applyAlignment="1">
      <alignment horizontal="left" vertical="center" wrapText="1"/>
    </xf>
    <xf numFmtId="0" fontId="10" fillId="0" borderId="1" xfId="0" applyFont="1" applyFill="1" applyBorder="1" applyAlignment="1">
      <alignment horizontal="left" vertical="center" wrapText="1"/>
    </xf>
    <xf numFmtId="0" fontId="11" fillId="0" borderId="1" xfId="0" applyFont="1" applyBorder="1" applyAlignment="1">
      <alignment horizontal="center" vertical="center" wrapText="1"/>
    </xf>
    <xf numFmtId="0" fontId="13" fillId="0" borderId="0" xfId="3" applyFont="1" applyFill="1" applyBorder="1" applyAlignment="1">
      <alignment horizontal="left" vertical="center" wrapText="1"/>
    </xf>
    <xf numFmtId="0" fontId="11" fillId="0" borderId="0" xfId="3" applyFont="1" applyFill="1" applyAlignment="1">
      <alignment horizontal="left" vertical="center" wrapText="1"/>
    </xf>
    <xf numFmtId="0" fontId="13" fillId="0" borderId="12" xfId="16" applyFont="1" applyFill="1" applyBorder="1" applyAlignment="1">
      <alignment horizontal="left" vertical="center" wrapText="1"/>
    </xf>
    <xf numFmtId="0" fontId="11" fillId="0" borderId="1" xfId="3" applyFont="1" applyFill="1" applyBorder="1" applyAlignment="1">
      <alignment horizontal="center" vertical="center" wrapText="1"/>
    </xf>
    <xf numFmtId="0" fontId="16" fillId="0" borderId="4" xfId="1" applyFont="1" applyFill="1" applyBorder="1" applyAlignment="1">
      <alignment horizontal="left" vertical="top" wrapText="1"/>
    </xf>
    <xf numFmtId="0" fontId="13" fillId="0" borderId="8" xfId="0" applyFont="1" applyFill="1" applyBorder="1" applyAlignment="1">
      <alignment horizontal="left" vertical="center" wrapText="1"/>
    </xf>
    <xf numFmtId="0" fontId="13" fillId="0" borderId="9" xfId="0" applyFont="1" applyFill="1" applyBorder="1" applyAlignment="1">
      <alignment horizontal="left" vertical="center" wrapText="1"/>
    </xf>
    <xf numFmtId="0" fontId="13" fillId="0" borderId="10" xfId="0" applyFont="1" applyFill="1" applyBorder="1" applyAlignment="1">
      <alignment horizontal="left" vertical="center" wrapText="1"/>
    </xf>
    <xf numFmtId="0" fontId="16" fillId="2" borderId="0" xfId="0" applyFont="1" applyFill="1" applyBorder="1" applyAlignment="1">
      <alignment horizontal="left" vertical="center" wrapText="1"/>
    </xf>
    <xf numFmtId="0" fontId="13" fillId="0" borderId="1" xfId="0" applyFont="1" applyFill="1" applyBorder="1" applyAlignment="1">
      <alignment horizontal="left" vertical="center" wrapText="1"/>
    </xf>
    <xf numFmtId="0" fontId="13" fillId="0" borderId="8" xfId="1" applyFont="1" applyFill="1" applyBorder="1" applyAlignment="1">
      <alignment horizontal="center" vertical="center" wrapText="1"/>
    </xf>
    <xf numFmtId="0" fontId="13" fillId="0" borderId="9" xfId="1" applyFont="1" applyFill="1" applyBorder="1" applyAlignment="1">
      <alignment horizontal="center" vertical="center" wrapText="1"/>
    </xf>
    <xf numFmtId="0" fontId="13" fillId="0" borderId="10" xfId="1" applyFont="1" applyFill="1" applyBorder="1" applyAlignment="1">
      <alignment horizontal="center" vertical="center" wrapText="1"/>
    </xf>
    <xf numFmtId="0" fontId="10" fillId="0" borderId="2" xfId="1" applyFont="1" applyFill="1" applyBorder="1" applyAlignment="1">
      <alignment horizontal="center" vertical="center" wrapText="1"/>
    </xf>
    <xf numFmtId="0" fontId="10" fillId="0" borderId="6" xfId="1" applyFont="1" applyFill="1" applyBorder="1" applyAlignment="1">
      <alignment horizontal="center" vertical="center" wrapText="1"/>
    </xf>
    <xf numFmtId="0" fontId="13" fillId="0" borderId="4" xfId="18" applyFont="1" applyFill="1" applyBorder="1" applyAlignment="1">
      <alignment horizontal="left" vertical="center" wrapText="1"/>
    </xf>
    <xf numFmtId="0" fontId="13" fillId="0" borderId="12" xfId="18" applyFont="1" applyFill="1" applyBorder="1" applyAlignment="1">
      <alignment horizontal="left" vertical="center" wrapText="1"/>
    </xf>
    <xf numFmtId="0" fontId="13" fillId="0" borderId="1" xfId="18" applyFont="1" applyFill="1" applyBorder="1" applyAlignment="1">
      <alignment horizontal="center" vertical="center" wrapText="1"/>
    </xf>
    <xf numFmtId="0" fontId="21" fillId="0" borderId="0" xfId="1" applyFont="1" applyFill="1" applyBorder="1" applyAlignment="1">
      <alignment horizontal="left" vertical="center" wrapText="1"/>
    </xf>
    <xf numFmtId="0" fontId="21" fillId="0" borderId="0" xfId="16" applyFont="1" applyFill="1" applyBorder="1" applyAlignment="1">
      <alignment horizontal="left" vertical="center" wrapText="1"/>
    </xf>
    <xf numFmtId="0" fontId="10" fillId="0" borderId="8" xfId="0" applyFont="1" applyFill="1" applyBorder="1" applyAlignment="1">
      <alignment horizontal="left" vertical="center" wrapText="1"/>
    </xf>
    <xf numFmtId="0" fontId="10" fillId="0" borderId="9" xfId="0" applyFont="1" applyFill="1" applyBorder="1" applyAlignment="1">
      <alignment horizontal="left" vertical="center" wrapText="1"/>
    </xf>
    <xf numFmtId="0" fontId="10" fillId="0" borderId="10" xfId="0" applyFont="1" applyFill="1" applyBorder="1" applyAlignment="1">
      <alignment horizontal="left" vertical="center" wrapText="1"/>
    </xf>
    <xf numFmtId="166" fontId="11" fillId="0" borderId="0" xfId="9" applyFont="1" applyAlignment="1">
      <alignment horizontal="left" wrapText="1"/>
    </xf>
    <xf numFmtId="0" fontId="13" fillId="0" borderId="2" xfId="3" applyFont="1" applyFill="1" applyBorder="1" applyAlignment="1">
      <alignment horizontal="center" vertical="center" wrapText="1"/>
    </xf>
    <xf numFmtId="0" fontId="13" fillId="0" borderId="6" xfId="3" applyFont="1" applyFill="1" applyBorder="1" applyAlignment="1">
      <alignment horizontal="center" vertical="center" wrapText="1"/>
    </xf>
    <xf numFmtId="0" fontId="16" fillId="0" borderId="0" xfId="3" applyFont="1" applyFill="1" applyBorder="1" applyAlignment="1">
      <alignment horizontal="center" vertical="center"/>
    </xf>
    <xf numFmtId="0" fontId="16" fillId="0" borderId="0" xfId="3" applyFont="1" applyFill="1" applyBorder="1" applyAlignment="1">
      <alignment horizontal="center"/>
    </xf>
    <xf numFmtId="0" fontId="11" fillId="0" borderId="8" xfId="0" applyFont="1" applyFill="1" applyBorder="1" applyAlignment="1">
      <alignment horizontal="left" vertical="center" wrapText="1"/>
    </xf>
    <xf numFmtId="0" fontId="11" fillId="0" borderId="9" xfId="0" applyFont="1" applyFill="1" applyBorder="1" applyAlignment="1">
      <alignment horizontal="left" vertical="center" wrapText="1"/>
    </xf>
    <xf numFmtId="0" fontId="11" fillId="0" borderId="10" xfId="0" applyFont="1" applyFill="1" applyBorder="1" applyAlignment="1">
      <alignment horizontal="left" vertical="center" wrapText="1"/>
    </xf>
    <xf numFmtId="0" fontId="12" fillId="0" borderId="0" xfId="12" applyFont="1" applyFill="1" applyAlignment="1">
      <alignment horizontal="center"/>
    </xf>
    <xf numFmtId="0" fontId="10" fillId="0" borderId="0" xfId="12" applyFont="1" applyFill="1" applyAlignment="1">
      <alignment horizontal="right" vertical="center"/>
    </xf>
    <xf numFmtId="0" fontId="11" fillId="0" borderId="0" xfId="12" applyFont="1" applyFill="1" applyAlignment="1">
      <alignment horizontal="center"/>
    </xf>
    <xf numFmtId="44" fontId="12" fillId="0" borderId="0" xfId="13" applyFont="1" applyFill="1" applyAlignment="1">
      <alignment horizontal="center"/>
    </xf>
    <xf numFmtId="0" fontId="15" fillId="0" borderId="0" xfId="12" applyFont="1" applyFill="1" applyAlignment="1">
      <alignment horizontal="center"/>
    </xf>
    <xf numFmtId="0" fontId="16" fillId="0" borderId="0" xfId="12" applyFont="1" applyFill="1" applyBorder="1" applyAlignment="1">
      <alignment horizontal="left" vertical="center" wrapText="1"/>
    </xf>
    <xf numFmtId="0" fontId="13" fillId="0" borderId="0" xfId="12" applyFont="1" applyFill="1" applyBorder="1" applyAlignment="1">
      <alignment horizontal="left" vertical="center" wrapText="1"/>
    </xf>
    <xf numFmtId="0" fontId="13" fillId="0" borderId="0" xfId="12" applyFont="1" applyFill="1" applyAlignment="1">
      <alignment horizontal="left" wrapText="1"/>
    </xf>
    <xf numFmtId="0" fontId="11" fillId="0" borderId="0" xfId="12" applyFont="1" applyFill="1" applyAlignment="1">
      <alignment horizontal="left" wrapText="1"/>
    </xf>
    <xf numFmtId="0" fontId="18" fillId="0" borderId="0" xfId="0" applyFont="1" applyFill="1" applyAlignment="1">
      <alignment horizontal="left" vertical="center" wrapText="1"/>
    </xf>
    <xf numFmtId="0" fontId="17" fillId="0" borderId="0" xfId="12" applyFont="1" applyFill="1" applyBorder="1" applyAlignment="1">
      <alignment horizontal="left" vertical="center" wrapText="1"/>
    </xf>
    <xf numFmtId="0" fontId="21" fillId="0" borderId="0" xfId="12" applyFont="1" applyFill="1" applyBorder="1" applyAlignment="1">
      <alignment horizontal="left" vertical="center" wrapText="1"/>
    </xf>
    <xf numFmtId="0" fontId="16" fillId="0" borderId="1" xfId="12" applyFont="1" applyFill="1" applyBorder="1" applyAlignment="1">
      <alignment horizontal="center" vertical="center" wrapText="1"/>
    </xf>
    <xf numFmtId="0" fontId="13" fillId="0" borderId="2" xfId="12" applyFont="1" applyFill="1" applyBorder="1" applyAlignment="1">
      <alignment horizontal="center" vertical="center" wrapText="1"/>
    </xf>
    <xf numFmtId="0" fontId="13" fillId="0" borderId="6" xfId="12" applyFont="1" applyFill="1" applyBorder="1" applyAlignment="1">
      <alignment horizontal="center" vertical="center" wrapText="1"/>
    </xf>
    <xf numFmtId="0" fontId="13" fillId="0" borderId="7" xfId="12" applyFont="1" applyFill="1" applyBorder="1" applyAlignment="1">
      <alignment horizontal="center" vertical="center" wrapText="1"/>
    </xf>
    <xf numFmtId="0" fontId="13" fillId="0" borderId="3" xfId="12" applyFont="1" applyFill="1" applyBorder="1" applyAlignment="1">
      <alignment horizontal="center" vertical="center" wrapText="1"/>
    </xf>
    <xf numFmtId="0" fontId="13" fillId="0" borderId="4" xfId="12" applyFont="1" applyFill="1" applyBorder="1" applyAlignment="1">
      <alignment horizontal="center" vertical="center" wrapText="1"/>
    </xf>
    <xf numFmtId="0" fontId="13" fillId="0" borderId="5" xfId="12" applyFont="1" applyFill="1" applyBorder="1" applyAlignment="1">
      <alignment horizontal="center" vertical="center" wrapText="1"/>
    </xf>
    <xf numFmtId="0" fontId="16" fillId="0" borderId="0" xfId="12" applyFont="1" applyFill="1" applyBorder="1" applyAlignment="1">
      <alignment horizontal="left" vertical="top" wrapText="1"/>
    </xf>
    <xf numFmtId="0" fontId="10" fillId="0" borderId="1" xfId="12" applyFont="1" applyFill="1" applyBorder="1" applyAlignment="1">
      <alignment horizontal="center" vertical="center" wrapText="1"/>
    </xf>
    <xf numFmtId="0" fontId="13" fillId="0" borderId="1" xfId="12" applyFont="1" applyFill="1" applyBorder="1" applyAlignment="1">
      <alignment horizontal="center" vertical="center" wrapText="1"/>
    </xf>
    <xf numFmtId="0" fontId="13" fillId="0" borderId="4" xfId="12" applyFont="1" applyFill="1" applyBorder="1" applyAlignment="1">
      <alignment horizontal="left" vertical="center" wrapText="1"/>
    </xf>
    <xf numFmtId="0" fontId="10" fillId="0" borderId="2" xfId="12" applyFont="1" applyFill="1" applyBorder="1" applyAlignment="1">
      <alignment horizontal="center" vertical="center" wrapText="1"/>
    </xf>
    <xf numFmtId="0" fontId="10" fillId="0" borderId="6" xfId="12" applyFont="1" applyFill="1" applyBorder="1" applyAlignment="1">
      <alignment horizontal="center" vertical="center" wrapText="1"/>
    </xf>
    <xf numFmtId="0" fontId="16" fillId="0" borderId="0" xfId="0" applyFont="1" applyFill="1" applyBorder="1" applyAlignment="1">
      <alignment horizontal="left" vertical="center" wrapText="1"/>
    </xf>
    <xf numFmtId="0" fontId="25" fillId="0" borderId="0" xfId="0" applyFont="1" applyFill="1" applyAlignment="1">
      <alignment horizontal="left" vertical="center" wrapText="1"/>
    </xf>
    <xf numFmtId="0" fontId="11" fillId="0" borderId="0" xfId="0" applyFont="1" applyFill="1" applyAlignment="1">
      <alignment horizontal="left" vertical="center" wrapText="1"/>
    </xf>
    <xf numFmtId="0" fontId="11" fillId="0" borderId="1" xfId="0" applyFont="1" applyFill="1" applyBorder="1" applyAlignment="1">
      <alignment horizontal="left" vertical="center" wrapText="1"/>
    </xf>
    <xf numFmtId="0" fontId="16" fillId="2" borderId="12" xfId="0" applyFont="1" applyFill="1" applyBorder="1" applyAlignment="1">
      <alignment horizontal="left" vertical="center" wrapText="1"/>
    </xf>
    <xf numFmtId="0" fontId="24" fillId="0" borderId="0" xfId="0" applyFont="1" applyFill="1" applyAlignment="1">
      <alignment horizontal="left" vertical="center" wrapText="1"/>
    </xf>
    <xf numFmtId="0" fontId="11" fillId="0" borderId="0" xfId="3" applyFont="1" applyAlignment="1">
      <alignment horizontal="left" wrapText="1"/>
    </xf>
    <xf numFmtId="0" fontId="26" fillId="0" borderId="0" xfId="3" applyAlignment="1">
      <alignment horizontal="center" vertical="top" wrapText="1"/>
    </xf>
    <xf numFmtId="0" fontId="16" fillId="0" borderId="0" xfId="19" applyFont="1" applyFill="1" applyBorder="1" applyAlignment="1">
      <alignment horizontal="center"/>
    </xf>
    <xf numFmtId="0" fontId="16" fillId="0" borderId="0" xfId="19" applyFont="1" applyFill="1" applyBorder="1" applyAlignment="1">
      <alignment horizontal="center" wrapText="1"/>
    </xf>
    <xf numFmtId="0" fontId="16" fillId="0" borderId="0" xfId="20" applyFont="1" applyFill="1" applyAlignment="1">
      <alignment horizontal="left" vertical="center" wrapText="1"/>
    </xf>
    <xf numFmtId="0" fontId="13" fillId="0" borderId="0" xfId="20" applyFont="1" applyFill="1" applyAlignment="1">
      <alignment horizontal="left" vertical="center" wrapText="1"/>
    </xf>
    <xf numFmtId="0" fontId="13" fillId="4" borderId="0" xfId="3" applyFont="1" applyFill="1" applyBorder="1" applyAlignment="1">
      <alignment horizontal="left" wrapText="1"/>
    </xf>
    <xf numFmtId="0" fontId="11" fillId="4" borderId="0" xfId="3" applyFont="1" applyFill="1" applyAlignment="1">
      <alignment horizontal="left" wrapText="1"/>
    </xf>
    <xf numFmtId="0" fontId="16" fillId="4" borderId="0" xfId="3" applyFont="1" applyFill="1" applyBorder="1" applyAlignment="1">
      <alignment horizontal="left" vertical="center" wrapText="1"/>
    </xf>
    <xf numFmtId="0" fontId="13" fillId="4" borderId="2" xfId="3" applyFont="1" applyFill="1" applyBorder="1" applyAlignment="1">
      <alignment horizontal="center" vertical="center" wrapText="1"/>
    </xf>
    <xf numFmtId="0" fontId="13" fillId="4" borderId="6" xfId="3" applyFont="1" applyFill="1" applyBorder="1" applyAlignment="1">
      <alignment horizontal="center" vertical="center" wrapText="1"/>
    </xf>
    <xf numFmtId="0" fontId="11" fillId="4" borderId="1" xfId="3" applyFont="1" applyFill="1" applyBorder="1" applyAlignment="1">
      <alignment horizontal="center" vertical="center" wrapText="1"/>
    </xf>
    <xf numFmtId="0" fontId="13" fillId="4" borderId="0" xfId="3" applyFont="1" applyFill="1" applyBorder="1" applyAlignment="1">
      <alignment horizontal="center" vertical="center" wrapText="1"/>
    </xf>
    <xf numFmtId="0" fontId="13" fillId="2" borderId="1" xfId="3" applyFont="1" applyFill="1" applyBorder="1" applyAlignment="1">
      <alignment horizontal="center" vertical="center" wrapText="1"/>
    </xf>
    <xf numFmtId="0" fontId="16" fillId="0" borderId="0" xfId="5" applyFont="1" applyFill="1" applyBorder="1" applyAlignment="1">
      <alignment horizontal="center" vertical="center"/>
    </xf>
    <xf numFmtId="0" fontId="16" fillId="0" borderId="0" xfId="5" applyFont="1" applyFill="1" applyBorder="1" applyAlignment="1">
      <alignment horizontal="center" vertical="top" wrapText="1"/>
    </xf>
    <xf numFmtId="0" fontId="28" fillId="0" borderId="0" xfId="5" applyFont="1" applyFill="1" applyBorder="1" applyAlignment="1">
      <alignment horizontal="center"/>
    </xf>
    <xf numFmtId="0" fontId="33" fillId="0" borderId="8" xfId="3" applyFont="1" applyFill="1" applyBorder="1" applyAlignment="1">
      <alignment horizontal="left" vertical="center" wrapText="1"/>
    </xf>
    <xf numFmtId="0" fontId="33" fillId="0" borderId="10" xfId="3" applyFont="1" applyFill="1" applyBorder="1" applyAlignment="1">
      <alignment horizontal="left" vertical="center" wrapText="1"/>
    </xf>
    <xf numFmtId="0" fontId="28" fillId="0" borderId="8" xfId="3" applyFont="1" applyFill="1" applyBorder="1" applyAlignment="1">
      <alignment horizontal="left" vertical="center" wrapText="1"/>
    </xf>
    <xf numFmtId="0" fontId="28" fillId="0" borderId="10" xfId="3" applyFont="1" applyFill="1" applyBorder="1" applyAlignment="1">
      <alignment horizontal="left" vertical="center" wrapText="1"/>
    </xf>
    <xf numFmtId="0" fontId="28" fillId="0" borderId="1" xfId="3" applyFont="1" applyFill="1" applyBorder="1" applyAlignment="1">
      <alignment horizontal="left" vertical="center" wrapText="1"/>
    </xf>
    <xf numFmtId="0" fontId="28" fillId="0" borderId="1" xfId="3" applyFont="1" applyFill="1" applyBorder="1" applyAlignment="1">
      <alignment horizontal="center" vertical="top" wrapText="1"/>
    </xf>
    <xf numFmtId="49" fontId="13" fillId="2" borderId="8" xfId="0" applyNumberFormat="1" applyFont="1" applyFill="1" applyBorder="1" applyAlignment="1">
      <alignment horizontal="left" vertical="center" wrapText="1"/>
    </xf>
    <xf numFmtId="49" fontId="13" fillId="2" borderId="10" xfId="0" applyNumberFormat="1" applyFont="1" applyFill="1" applyBorder="1" applyAlignment="1">
      <alignment horizontal="left" vertical="center" wrapText="1"/>
    </xf>
    <xf numFmtId="0" fontId="16" fillId="2" borderId="8" xfId="0" applyFont="1" applyFill="1" applyBorder="1" applyAlignment="1">
      <alignment horizontal="left" vertical="center" wrapText="1"/>
    </xf>
    <xf numFmtId="0" fontId="16" fillId="2" borderId="10" xfId="0" applyFont="1" applyFill="1" applyBorder="1" applyAlignment="1">
      <alignment horizontal="left" vertical="center" wrapText="1"/>
    </xf>
    <xf numFmtId="0" fontId="16" fillId="2" borderId="8" xfId="14" applyFont="1" applyFill="1" applyBorder="1" applyAlignment="1">
      <alignment horizontal="left" vertical="center" wrapText="1"/>
    </xf>
    <xf numFmtId="0" fontId="16" fillId="2" borderId="10" xfId="14" applyFont="1" applyFill="1" applyBorder="1" applyAlignment="1">
      <alignment horizontal="left" vertical="center" wrapText="1"/>
    </xf>
    <xf numFmtId="0" fontId="37" fillId="0" borderId="8" xfId="17" applyFont="1" applyBorder="1" applyAlignment="1">
      <alignment horizontal="left" vertical="center" wrapText="1"/>
    </xf>
    <xf numFmtId="0" fontId="37" fillId="0" borderId="10" xfId="17" applyFont="1" applyBorder="1" applyAlignment="1">
      <alignment horizontal="left" vertical="center" wrapText="1"/>
    </xf>
    <xf numFmtId="0" fontId="37" fillId="0" borderId="3" xfId="17" applyFont="1" applyBorder="1" applyAlignment="1">
      <alignment horizontal="left" vertical="center" wrapText="1"/>
    </xf>
    <xf numFmtId="0" fontId="37" fillId="0" borderId="5" xfId="17" applyFont="1" applyBorder="1" applyAlignment="1">
      <alignment horizontal="left" vertical="center" wrapText="1"/>
    </xf>
    <xf numFmtId="0" fontId="37" fillId="0" borderId="13" xfId="17" applyFont="1" applyBorder="1" applyAlignment="1">
      <alignment horizontal="left" vertical="center" wrapText="1"/>
    </xf>
    <xf numFmtId="0" fontId="37" fillId="0" borderId="11" xfId="17" applyFont="1" applyBorder="1" applyAlignment="1">
      <alignment horizontal="left" vertical="center" wrapText="1"/>
    </xf>
    <xf numFmtId="0" fontId="37" fillId="0" borderId="1" xfId="17" applyFont="1" applyBorder="1" applyAlignment="1">
      <alignment horizontal="center" vertical="center" wrapText="1"/>
    </xf>
    <xf numFmtId="0" fontId="16" fillId="0" borderId="0" xfId="14" applyFont="1" applyFill="1" applyBorder="1" applyAlignment="1">
      <alignment horizontal="center" vertical="top" wrapText="1"/>
    </xf>
    <xf numFmtId="0" fontId="28" fillId="0" borderId="0" xfId="14" applyFont="1" applyFill="1" applyBorder="1" applyAlignment="1">
      <alignment horizontal="center"/>
    </xf>
    <xf numFmtId="0" fontId="13" fillId="0" borderId="0" xfId="14" applyFont="1" applyAlignment="1">
      <alignment horizontal="left" wrapText="1"/>
    </xf>
    <xf numFmtId="0" fontId="16" fillId="0" borderId="0" xfId="14" applyFont="1" applyFill="1" applyBorder="1" applyAlignment="1">
      <alignment horizontal="center" vertical="center"/>
    </xf>
    <xf numFmtId="0" fontId="13" fillId="2" borderId="2" xfId="21" applyFont="1" applyFill="1" applyBorder="1" applyAlignment="1">
      <alignment horizontal="center" vertical="center" wrapText="1"/>
    </xf>
    <xf numFmtId="0" fontId="13" fillId="2" borderId="6" xfId="21" applyFont="1" applyFill="1" applyBorder="1" applyAlignment="1">
      <alignment horizontal="center" vertical="center" wrapText="1"/>
    </xf>
    <xf numFmtId="0" fontId="13" fillId="2" borderId="1" xfId="21" applyFont="1" applyFill="1" applyBorder="1" applyAlignment="1">
      <alignment horizontal="center" vertical="center" wrapText="1"/>
    </xf>
    <xf numFmtId="0" fontId="11" fillId="0" borderId="1" xfId="21" applyFont="1" applyBorder="1" applyAlignment="1">
      <alignment horizontal="center" vertical="center" wrapText="1"/>
    </xf>
    <xf numFmtId="0" fontId="40" fillId="0" borderId="0" xfId="21" applyFont="1" applyAlignment="1">
      <alignment horizontal="justify" vertical="center" wrapText="1"/>
    </xf>
    <xf numFmtId="0" fontId="1" fillId="0" borderId="0" xfId="21" applyAlignment="1">
      <alignment vertical="center" wrapText="1"/>
    </xf>
    <xf numFmtId="0" fontId="16" fillId="0" borderId="0" xfId="21" applyFont="1" applyFill="1" applyBorder="1" applyAlignment="1">
      <alignment horizontal="left" vertical="center" wrapText="1"/>
    </xf>
    <xf numFmtId="0" fontId="15" fillId="2" borderId="0" xfId="21" applyFont="1" applyFill="1" applyAlignment="1">
      <alignment horizontal="center"/>
    </xf>
    <xf numFmtId="0" fontId="13" fillId="2" borderId="0" xfId="21" applyFont="1" applyFill="1" applyBorder="1" applyAlignment="1">
      <alignment horizontal="left" vertical="center" wrapText="1"/>
    </xf>
    <xf numFmtId="0" fontId="13" fillId="0" borderId="0" xfId="21" applyFont="1" applyAlignment="1">
      <alignment horizontal="left" wrapText="1"/>
    </xf>
    <xf numFmtId="166" fontId="11" fillId="0" borderId="0" xfId="23" applyFont="1" applyAlignment="1">
      <alignment horizontal="left" wrapText="1"/>
    </xf>
    <xf numFmtId="0" fontId="10" fillId="2" borderId="0" xfId="21" applyFont="1" applyFill="1" applyAlignment="1">
      <alignment horizontal="center" vertical="center" wrapText="1"/>
    </xf>
    <xf numFmtId="0" fontId="1" fillId="0" borderId="0" xfId="21" applyAlignment="1">
      <alignment horizontal="center" wrapText="1"/>
    </xf>
    <xf numFmtId="0" fontId="16" fillId="0" borderId="0" xfId="21" applyFont="1" applyFill="1" applyBorder="1" applyAlignment="1">
      <alignment horizontal="center"/>
    </xf>
    <xf numFmtId="0" fontId="16" fillId="0" borderId="0" xfId="21" applyFont="1" applyFill="1" applyBorder="1" applyAlignment="1">
      <alignment horizontal="center" wrapText="1"/>
    </xf>
  </cellXfs>
  <cellStyles count="24">
    <cellStyle name="Гиперссылка" xfId="11" builtinId="8"/>
    <cellStyle name="Денежный 2" xfId="2"/>
    <cellStyle name="Денежный 2 2" xfId="6"/>
    <cellStyle name="Денежный 2 2 2" xfId="15"/>
    <cellStyle name="Денежный 2 3" xfId="10"/>
    <cellStyle name="Денежный 2 4" xfId="13"/>
    <cellStyle name="Денежный 3" xfId="22"/>
    <cellStyle name="КАНДАГАЧ тел3-33-96" xfId="7"/>
    <cellStyle name="Обычный" xfId="0" builtinId="0"/>
    <cellStyle name="Обычный 2" xfId="5"/>
    <cellStyle name="Обычный 2 2" xfId="3"/>
    <cellStyle name="Обычный 2 3" xfId="17"/>
    <cellStyle name="Обычный 2 4" xfId="19"/>
    <cellStyle name="Обычный 2_010 по напавлениям" xfId="8"/>
    <cellStyle name="Обычный 3" xfId="1"/>
    <cellStyle name="Обычный 3 2" xfId="12"/>
    <cellStyle name="Обычный 3 3" xfId="16"/>
    <cellStyle name="Обычный 3 3 2" xfId="18"/>
    <cellStyle name="Обычный 3 4" xfId="20"/>
    <cellStyle name="Обычный 4" xfId="14"/>
    <cellStyle name="Обычный 5" xfId="4"/>
    <cellStyle name="Обычный 6" xfId="21"/>
    <cellStyle name="Финансовый 2" xfId="9"/>
    <cellStyle name="Финансовый 3" xfId="2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theme" Target="theme/theme1.xml"/><Relationship Id="rId30"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hyperlink" Target="jl:31665116.100%20" TargetMode="External"/></Relationships>
</file>

<file path=xl/worksheets/_rels/sheet12.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hyperlink" Target="jl:31665116.100%20" TargetMode="External"/></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printerSettings" Target="../printerSettings/printerSettings24.bin"/><Relationship Id="rId1" Type="http://schemas.openxmlformats.org/officeDocument/2006/relationships/hyperlink" Target="jl:31665116.100%20" TargetMode="External"/></Relationships>
</file>

<file path=xl/worksheets/_rels/sheet25.xml.rels><?xml version="1.0" encoding="UTF-8" standalone="yes"?>
<Relationships xmlns="http://schemas.openxmlformats.org/package/2006/relationships"><Relationship Id="rId2" Type="http://schemas.openxmlformats.org/officeDocument/2006/relationships/printerSettings" Target="../printerSettings/printerSettings25.bin"/><Relationship Id="rId1" Type="http://schemas.openxmlformats.org/officeDocument/2006/relationships/hyperlink" Target="jl:31665116.100%20" TargetMode="External"/></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47"/>
  <sheetViews>
    <sheetView topLeftCell="A28" zoomScale="60" zoomScaleNormal="60" zoomScaleSheetLayoutView="75" workbookViewId="0">
      <selection activeCell="D47" sqref="D47"/>
    </sheetView>
  </sheetViews>
  <sheetFormatPr defaultRowHeight="13.8" x14ac:dyDescent="0.3"/>
  <cols>
    <col min="1" max="1" width="46.109375" style="120" customWidth="1"/>
    <col min="2" max="2" width="11.6640625" style="120" customWidth="1"/>
    <col min="3" max="3" width="15.6640625" style="96" customWidth="1"/>
    <col min="4" max="4" width="17.44140625" style="96" customWidth="1"/>
    <col min="5" max="5" width="18.88671875" style="96" customWidth="1"/>
    <col min="6" max="6" width="14.6640625" style="96" customWidth="1"/>
    <col min="7" max="7" width="17.5546875" style="96" customWidth="1"/>
    <col min="8" max="8" width="14.6640625" style="96" customWidth="1"/>
    <col min="9" max="9" width="11" style="121" customWidth="1"/>
    <col min="10" max="10" width="11.109375" style="96" customWidth="1"/>
    <col min="11" max="12" width="13.33203125" style="96" customWidth="1"/>
    <col min="13" max="13" width="13.88671875" style="96" customWidth="1"/>
    <col min="14" max="17" width="9.109375" style="96" customWidth="1"/>
    <col min="18" max="256" width="8.88671875" style="96"/>
    <col min="257" max="257" width="46.109375" style="96" customWidth="1"/>
    <col min="258" max="258" width="11.6640625" style="96" customWidth="1"/>
    <col min="259" max="259" width="15.6640625" style="96" customWidth="1"/>
    <col min="260" max="260" width="17.44140625" style="96" customWidth="1"/>
    <col min="261" max="261" width="18.88671875" style="96" customWidth="1"/>
    <col min="262" max="262" width="14.6640625" style="96" customWidth="1"/>
    <col min="263" max="263" width="17.5546875" style="96" customWidth="1"/>
    <col min="264" max="264" width="14.6640625" style="96" customWidth="1"/>
    <col min="265" max="265" width="11" style="96" customWidth="1"/>
    <col min="266" max="266" width="11.109375" style="96" customWidth="1"/>
    <col min="267" max="268" width="13.33203125" style="96" customWidth="1"/>
    <col min="269" max="269" width="13.88671875" style="96" customWidth="1"/>
    <col min="270" max="273" width="9.109375" style="96" customWidth="1"/>
    <col min="274" max="512" width="8.88671875" style="96"/>
    <col min="513" max="513" width="46.109375" style="96" customWidth="1"/>
    <col min="514" max="514" width="11.6640625" style="96" customWidth="1"/>
    <col min="515" max="515" width="15.6640625" style="96" customWidth="1"/>
    <col min="516" max="516" width="17.44140625" style="96" customWidth="1"/>
    <col min="517" max="517" width="18.88671875" style="96" customWidth="1"/>
    <col min="518" max="518" width="14.6640625" style="96" customWidth="1"/>
    <col min="519" max="519" width="17.5546875" style="96" customWidth="1"/>
    <col min="520" max="520" width="14.6640625" style="96" customWidth="1"/>
    <col min="521" max="521" width="11" style="96" customWidth="1"/>
    <col min="522" max="522" width="11.109375" style="96" customWidth="1"/>
    <col min="523" max="524" width="13.33203125" style="96" customWidth="1"/>
    <col min="525" max="525" width="13.88671875" style="96" customWidth="1"/>
    <col min="526" max="529" width="9.109375" style="96" customWidth="1"/>
    <col min="530" max="768" width="8.88671875" style="96"/>
    <col min="769" max="769" width="46.109375" style="96" customWidth="1"/>
    <col min="770" max="770" width="11.6640625" style="96" customWidth="1"/>
    <col min="771" max="771" width="15.6640625" style="96" customWidth="1"/>
    <col min="772" max="772" width="17.44140625" style="96" customWidth="1"/>
    <col min="773" max="773" width="18.88671875" style="96" customWidth="1"/>
    <col min="774" max="774" width="14.6640625" style="96" customWidth="1"/>
    <col min="775" max="775" width="17.5546875" style="96" customWidth="1"/>
    <col min="776" max="776" width="14.6640625" style="96" customWidth="1"/>
    <col min="777" max="777" width="11" style="96" customWidth="1"/>
    <col min="778" max="778" width="11.109375" style="96" customWidth="1"/>
    <col min="779" max="780" width="13.33203125" style="96" customWidth="1"/>
    <col min="781" max="781" width="13.88671875" style="96" customWidth="1"/>
    <col min="782" max="785" width="9.109375" style="96" customWidth="1"/>
    <col min="786" max="1024" width="8.88671875" style="96"/>
    <col min="1025" max="1025" width="46.109375" style="96" customWidth="1"/>
    <col min="1026" max="1026" width="11.6640625" style="96" customWidth="1"/>
    <col min="1027" max="1027" width="15.6640625" style="96" customWidth="1"/>
    <col min="1028" max="1028" width="17.44140625" style="96" customWidth="1"/>
    <col min="1029" max="1029" width="18.88671875" style="96" customWidth="1"/>
    <col min="1030" max="1030" width="14.6640625" style="96" customWidth="1"/>
    <col min="1031" max="1031" width="17.5546875" style="96" customWidth="1"/>
    <col min="1032" max="1032" width="14.6640625" style="96" customWidth="1"/>
    <col min="1033" max="1033" width="11" style="96" customWidth="1"/>
    <col min="1034" max="1034" width="11.109375" style="96" customWidth="1"/>
    <col min="1035" max="1036" width="13.33203125" style="96" customWidth="1"/>
    <col min="1037" max="1037" width="13.88671875" style="96" customWidth="1"/>
    <col min="1038" max="1041" width="9.109375" style="96" customWidth="1"/>
    <col min="1042" max="1280" width="8.88671875" style="96"/>
    <col min="1281" max="1281" width="46.109375" style="96" customWidth="1"/>
    <col min="1282" max="1282" width="11.6640625" style="96" customWidth="1"/>
    <col min="1283" max="1283" width="15.6640625" style="96" customWidth="1"/>
    <col min="1284" max="1284" width="17.44140625" style="96" customWidth="1"/>
    <col min="1285" max="1285" width="18.88671875" style="96" customWidth="1"/>
    <col min="1286" max="1286" width="14.6640625" style="96" customWidth="1"/>
    <col min="1287" max="1287" width="17.5546875" style="96" customWidth="1"/>
    <col min="1288" max="1288" width="14.6640625" style="96" customWidth="1"/>
    <col min="1289" max="1289" width="11" style="96" customWidth="1"/>
    <col min="1290" max="1290" width="11.109375" style="96" customWidth="1"/>
    <col min="1291" max="1292" width="13.33203125" style="96" customWidth="1"/>
    <col min="1293" max="1293" width="13.88671875" style="96" customWidth="1"/>
    <col min="1294" max="1297" width="9.109375" style="96" customWidth="1"/>
    <col min="1298" max="1536" width="8.88671875" style="96"/>
    <col min="1537" max="1537" width="46.109375" style="96" customWidth="1"/>
    <col min="1538" max="1538" width="11.6640625" style="96" customWidth="1"/>
    <col min="1539" max="1539" width="15.6640625" style="96" customWidth="1"/>
    <col min="1540" max="1540" width="17.44140625" style="96" customWidth="1"/>
    <col min="1541" max="1541" width="18.88671875" style="96" customWidth="1"/>
    <col min="1542" max="1542" width="14.6640625" style="96" customWidth="1"/>
    <col min="1543" max="1543" width="17.5546875" style="96" customWidth="1"/>
    <col min="1544" max="1544" width="14.6640625" style="96" customWidth="1"/>
    <col min="1545" max="1545" width="11" style="96" customWidth="1"/>
    <col min="1546" max="1546" width="11.109375" style="96" customWidth="1"/>
    <col min="1547" max="1548" width="13.33203125" style="96" customWidth="1"/>
    <col min="1549" max="1549" width="13.88671875" style="96" customWidth="1"/>
    <col min="1550" max="1553" width="9.109375" style="96" customWidth="1"/>
    <col min="1554" max="1792" width="8.88671875" style="96"/>
    <col min="1793" max="1793" width="46.109375" style="96" customWidth="1"/>
    <col min="1794" max="1794" width="11.6640625" style="96" customWidth="1"/>
    <col min="1795" max="1795" width="15.6640625" style="96" customWidth="1"/>
    <col min="1796" max="1796" width="17.44140625" style="96" customWidth="1"/>
    <col min="1797" max="1797" width="18.88671875" style="96" customWidth="1"/>
    <col min="1798" max="1798" width="14.6640625" style="96" customWidth="1"/>
    <col min="1799" max="1799" width="17.5546875" style="96" customWidth="1"/>
    <col min="1800" max="1800" width="14.6640625" style="96" customWidth="1"/>
    <col min="1801" max="1801" width="11" style="96" customWidth="1"/>
    <col min="1802" max="1802" width="11.109375" style="96" customWidth="1"/>
    <col min="1803" max="1804" width="13.33203125" style="96" customWidth="1"/>
    <col min="1805" max="1805" width="13.88671875" style="96" customWidth="1"/>
    <col min="1806" max="1809" width="9.109375" style="96" customWidth="1"/>
    <col min="1810" max="2048" width="8.88671875" style="96"/>
    <col min="2049" max="2049" width="46.109375" style="96" customWidth="1"/>
    <col min="2050" max="2050" width="11.6640625" style="96" customWidth="1"/>
    <col min="2051" max="2051" width="15.6640625" style="96" customWidth="1"/>
    <col min="2052" max="2052" width="17.44140625" style="96" customWidth="1"/>
    <col min="2053" max="2053" width="18.88671875" style="96" customWidth="1"/>
    <col min="2054" max="2054" width="14.6640625" style="96" customWidth="1"/>
    <col min="2055" max="2055" width="17.5546875" style="96" customWidth="1"/>
    <col min="2056" max="2056" width="14.6640625" style="96" customWidth="1"/>
    <col min="2057" max="2057" width="11" style="96" customWidth="1"/>
    <col min="2058" max="2058" width="11.109375" style="96" customWidth="1"/>
    <col min="2059" max="2060" width="13.33203125" style="96" customWidth="1"/>
    <col min="2061" max="2061" width="13.88671875" style="96" customWidth="1"/>
    <col min="2062" max="2065" width="9.109375" style="96" customWidth="1"/>
    <col min="2066" max="2304" width="8.88671875" style="96"/>
    <col min="2305" max="2305" width="46.109375" style="96" customWidth="1"/>
    <col min="2306" max="2306" width="11.6640625" style="96" customWidth="1"/>
    <col min="2307" max="2307" width="15.6640625" style="96" customWidth="1"/>
    <col min="2308" max="2308" width="17.44140625" style="96" customWidth="1"/>
    <col min="2309" max="2309" width="18.88671875" style="96" customWidth="1"/>
    <col min="2310" max="2310" width="14.6640625" style="96" customWidth="1"/>
    <col min="2311" max="2311" width="17.5546875" style="96" customWidth="1"/>
    <col min="2312" max="2312" width="14.6640625" style="96" customWidth="1"/>
    <col min="2313" max="2313" width="11" style="96" customWidth="1"/>
    <col min="2314" max="2314" width="11.109375" style="96" customWidth="1"/>
    <col min="2315" max="2316" width="13.33203125" style="96" customWidth="1"/>
    <col min="2317" max="2317" width="13.88671875" style="96" customWidth="1"/>
    <col min="2318" max="2321" width="9.109375" style="96" customWidth="1"/>
    <col min="2322" max="2560" width="8.88671875" style="96"/>
    <col min="2561" max="2561" width="46.109375" style="96" customWidth="1"/>
    <col min="2562" max="2562" width="11.6640625" style="96" customWidth="1"/>
    <col min="2563" max="2563" width="15.6640625" style="96" customWidth="1"/>
    <col min="2564" max="2564" width="17.44140625" style="96" customWidth="1"/>
    <col min="2565" max="2565" width="18.88671875" style="96" customWidth="1"/>
    <col min="2566" max="2566" width="14.6640625" style="96" customWidth="1"/>
    <col min="2567" max="2567" width="17.5546875" style="96" customWidth="1"/>
    <col min="2568" max="2568" width="14.6640625" style="96" customWidth="1"/>
    <col min="2569" max="2569" width="11" style="96" customWidth="1"/>
    <col min="2570" max="2570" width="11.109375" style="96" customWidth="1"/>
    <col min="2571" max="2572" width="13.33203125" style="96" customWidth="1"/>
    <col min="2573" max="2573" width="13.88671875" style="96" customWidth="1"/>
    <col min="2574" max="2577" width="9.109375" style="96" customWidth="1"/>
    <col min="2578" max="2816" width="8.88671875" style="96"/>
    <col min="2817" max="2817" width="46.109375" style="96" customWidth="1"/>
    <col min="2818" max="2818" width="11.6640625" style="96" customWidth="1"/>
    <col min="2819" max="2819" width="15.6640625" style="96" customWidth="1"/>
    <col min="2820" max="2820" width="17.44140625" style="96" customWidth="1"/>
    <col min="2821" max="2821" width="18.88671875" style="96" customWidth="1"/>
    <col min="2822" max="2822" width="14.6640625" style="96" customWidth="1"/>
    <col min="2823" max="2823" width="17.5546875" style="96" customWidth="1"/>
    <col min="2824" max="2824" width="14.6640625" style="96" customWidth="1"/>
    <col min="2825" max="2825" width="11" style="96" customWidth="1"/>
    <col min="2826" max="2826" width="11.109375" style="96" customWidth="1"/>
    <col min="2827" max="2828" width="13.33203125" style="96" customWidth="1"/>
    <col min="2829" max="2829" width="13.88671875" style="96" customWidth="1"/>
    <col min="2830" max="2833" width="9.109375" style="96" customWidth="1"/>
    <col min="2834" max="3072" width="8.88671875" style="96"/>
    <col min="3073" max="3073" width="46.109375" style="96" customWidth="1"/>
    <col min="3074" max="3074" width="11.6640625" style="96" customWidth="1"/>
    <col min="3075" max="3075" width="15.6640625" style="96" customWidth="1"/>
    <col min="3076" max="3076" width="17.44140625" style="96" customWidth="1"/>
    <col min="3077" max="3077" width="18.88671875" style="96" customWidth="1"/>
    <col min="3078" max="3078" width="14.6640625" style="96" customWidth="1"/>
    <col min="3079" max="3079" width="17.5546875" style="96" customWidth="1"/>
    <col min="3080" max="3080" width="14.6640625" style="96" customWidth="1"/>
    <col min="3081" max="3081" width="11" style="96" customWidth="1"/>
    <col min="3082" max="3082" width="11.109375" style="96" customWidth="1"/>
    <col min="3083" max="3084" width="13.33203125" style="96" customWidth="1"/>
    <col min="3085" max="3085" width="13.88671875" style="96" customWidth="1"/>
    <col min="3086" max="3089" width="9.109375" style="96" customWidth="1"/>
    <col min="3090" max="3328" width="8.88671875" style="96"/>
    <col min="3329" max="3329" width="46.109375" style="96" customWidth="1"/>
    <col min="3330" max="3330" width="11.6640625" style="96" customWidth="1"/>
    <col min="3331" max="3331" width="15.6640625" style="96" customWidth="1"/>
    <col min="3332" max="3332" width="17.44140625" style="96" customWidth="1"/>
    <col min="3333" max="3333" width="18.88671875" style="96" customWidth="1"/>
    <col min="3334" max="3334" width="14.6640625" style="96" customWidth="1"/>
    <col min="3335" max="3335" width="17.5546875" style="96" customWidth="1"/>
    <col min="3336" max="3336" width="14.6640625" style="96" customWidth="1"/>
    <col min="3337" max="3337" width="11" style="96" customWidth="1"/>
    <col min="3338" max="3338" width="11.109375" style="96" customWidth="1"/>
    <col min="3339" max="3340" width="13.33203125" style="96" customWidth="1"/>
    <col min="3341" max="3341" width="13.88671875" style="96" customWidth="1"/>
    <col min="3342" max="3345" width="9.109375" style="96" customWidth="1"/>
    <col min="3346" max="3584" width="8.88671875" style="96"/>
    <col min="3585" max="3585" width="46.109375" style="96" customWidth="1"/>
    <col min="3586" max="3586" width="11.6640625" style="96" customWidth="1"/>
    <col min="3587" max="3587" width="15.6640625" style="96" customWidth="1"/>
    <col min="3588" max="3588" width="17.44140625" style="96" customWidth="1"/>
    <col min="3589" max="3589" width="18.88671875" style="96" customWidth="1"/>
    <col min="3590" max="3590" width="14.6640625" style="96" customWidth="1"/>
    <col min="3591" max="3591" width="17.5546875" style="96" customWidth="1"/>
    <col min="3592" max="3592" width="14.6640625" style="96" customWidth="1"/>
    <col min="3593" max="3593" width="11" style="96" customWidth="1"/>
    <col min="3594" max="3594" width="11.109375" style="96" customWidth="1"/>
    <col min="3595" max="3596" width="13.33203125" style="96" customWidth="1"/>
    <col min="3597" max="3597" width="13.88671875" style="96" customWidth="1"/>
    <col min="3598" max="3601" width="9.109375" style="96" customWidth="1"/>
    <col min="3602" max="3840" width="8.88671875" style="96"/>
    <col min="3841" max="3841" width="46.109375" style="96" customWidth="1"/>
    <col min="3842" max="3842" width="11.6640625" style="96" customWidth="1"/>
    <col min="3843" max="3843" width="15.6640625" style="96" customWidth="1"/>
    <col min="3844" max="3844" width="17.44140625" style="96" customWidth="1"/>
    <col min="3845" max="3845" width="18.88671875" style="96" customWidth="1"/>
    <col min="3846" max="3846" width="14.6640625" style="96" customWidth="1"/>
    <col min="3847" max="3847" width="17.5546875" style="96" customWidth="1"/>
    <col min="3848" max="3848" width="14.6640625" style="96" customWidth="1"/>
    <col min="3849" max="3849" width="11" style="96" customWidth="1"/>
    <col min="3850" max="3850" width="11.109375" style="96" customWidth="1"/>
    <col min="3851" max="3852" width="13.33203125" style="96" customWidth="1"/>
    <col min="3853" max="3853" width="13.88671875" style="96" customWidth="1"/>
    <col min="3854" max="3857" width="9.109375" style="96" customWidth="1"/>
    <col min="3858" max="4096" width="8.88671875" style="96"/>
    <col min="4097" max="4097" width="46.109375" style="96" customWidth="1"/>
    <col min="4098" max="4098" width="11.6640625" style="96" customWidth="1"/>
    <col min="4099" max="4099" width="15.6640625" style="96" customWidth="1"/>
    <col min="4100" max="4100" width="17.44140625" style="96" customWidth="1"/>
    <col min="4101" max="4101" width="18.88671875" style="96" customWidth="1"/>
    <col min="4102" max="4102" width="14.6640625" style="96" customWidth="1"/>
    <col min="4103" max="4103" width="17.5546875" style="96" customWidth="1"/>
    <col min="4104" max="4104" width="14.6640625" style="96" customWidth="1"/>
    <col min="4105" max="4105" width="11" style="96" customWidth="1"/>
    <col min="4106" max="4106" width="11.109375" style="96" customWidth="1"/>
    <col min="4107" max="4108" width="13.33203125" style="96" customWidth="1"/>
    <col min="4109" max="4109" width="13.88671875" style="96" customWidth="1"/>
    <col min="4110" max="4113" width="9.109375" style="96" customWidth="1"/>
    <col min="4114" max="4352" width="8.88671875" style="96"/>
    <col min="4353" max="4353" width="46.109375" style="96" customWidth="1"/>
    <col min="4354" max="4354" width="11.6640625" style="96" customWidth="1"/>
    <col min="4355" max="4355" width="15.6640625" style="96" customWidth="1"/>
    <col min="4356" max="4356" width="17.44140625" style="96" customWidth="1"/>
    <col min="4357" max="4357" width="18.88671875" style="96" customWidth="1"/>
    <col min="4358" max="4358" width="14.6640625" style="96" customWidth="1"/>
    <col min="4359" max="4359" width="17.5546875" style="96" customWidth="1"/>
    <col min="4360" max="4360" width="14.6640625" style="96" customWidth="1"/>
    <col min="4361" max="4361" width="11" style="96" customWidth="1"/>
    <col min="4362" max="4362" width="11.109375" style="96" customWidth="1"/>
    <col min="4363" max="4364" width="13.33203125" style="96" customWidth="1"/>
    <col min="4365" max="4365" width="13.88671875" style="96" customWidth="1"/>
    <col min="4366" max="4369" width="9.109375" style="96" customWidth="1"/>
    <col min="4370" max="4608" width="8.88671875" style="96"/>
    <col min="4609" max="4609" width="46.109375" style="96" customWidth="1"/>
    <col min="4610" max="4610" width="11.6640625" style="96" customWidth="1"/>
    <col min="4611" max="4611" width="15.6640625" style="96" customWidth="1"/>
    <col min="4612" max="4612" width="17.44140625" style="96" customWidth="1"/>
    <col min="4613" max="4613" width="18.88671875" style="96" customWidth="1"/>
    <col min="4614" max="4614" width="14.6640625" style="96" customWidth="1"/>
    <col min="4615" max="4615" width="17.5546875" style="96" customWidth="1"/>
    <col min="4616" max="4616" width="14.6640625" style="96" customWidth="1"/>
    <col min="4617" max="4617" width="11" style="96" customWidth="1"/>
    <col min="4618" max="4618" width="11.109375" style="96" customWidth="1"/>
    <col min="4619" max="4620" width="13.33203125" style="96" customWidth="1"/>
    <col min="4621" max="4621" width="13.88671875" style="96" customWidth="1"/>
    <col min="4622" max="4625" width="9.109375" style="96" customWidth="1"/>
    <col min="4626" max="4864" width="8.88671875" style="96"/>
    <col min="4865" max="4865" width="46.109375" style="96" customWidth="1"/>
    <col min="4866" max="4866" width="11.6640625" style="96" customWidth="1"/>
    <col min="4867" max="4867" width="15.6640625" style="96" customWidth="1"/>
    <col min="4868" max="4868" width="17.44140625" style="96" customWidth="1"/>
    <col min="4869" max="4869" width="18.88671875" style="96" customWidth="1"/>
    <col min="4870" max="4870" width="14.6640625" style="96" customWidth="1"/>
    <col min="4871" max="4871" width="17.5546875" style="96" customWidth="1"/>
    <col min="4872" max="4872" width="14.6640625" style="96" customWidth="1"/>
    <col min="4873" max="4873" width="11" style="96" customWidth="1"/>
    <col min="4874" max="4874" width="11.109375" style="96" customWidth="1"/>
    <col min="4875" max="4876" width="13.33203125" style="96" customWidth="1"/>
    <col min="4877" max="4877" width="13.88671875" style="96" customWidth="1"/>
    <col min="4878" max="4881" width="9.109375" style="96" customWidth="1"/>
    <col min="4882" max="5120" width="8.88671875" style="96"/>
    <col min="5121" max="5121" width="46.109375" style="96" customWidth="1"/>
    <col min="5122" max="5122" width="11.6640625" style="96" customWidth="1"/>
    <col min="5123" max="5123" width="15.6640625" style="96" customWidth="1"/>
    <col min="5124" max="5124" width="17.44140625" style="96" customWidth="1"/>
    <col min="5125" max="5125" width="18.88671875" style="96" customWidth="1"/>
    <col min="5126" max="5126" width="14.6640625" style="96" customWidth="1"/>
    <col min="5127" max="5127" width="17.5546875" style="96" customWidth="1"/>
    <col min="5128" max="5128" width="14.6640625" style="96" customWidth="1"/>
    <col min="5129" max="5129" width="11" style="96" customWidth="1"/>
    <col min="5130" max="5130" width="11.109375" style="96" customWidth="1"/>
    <col min="5131" max="5132" width="13.33203125" style="96" customWidth="1"/>
    <col min="5133" max="5133" width="13.88671875" style="96" customWidth="1"/>
    <col min="5134" max="5137" width="9.109375" style="96" customWidth="1"/>
    <col min="5138" max="5376" width="8.88671875" style="96"/>
    <col min="5377" max="5377" width="46.109375" style="96" customWidth="1"/>
    <col min="5378" max="5378" width="11.6640625" style="96" customWidth="1"/>
    <col min="5379" max="5379" width="15.6640625" style="96" customWidth="1"/>
    <col min="5380" max="5380" width="17.44140625" style="96" customWidth="1"/>
    <col min="5381" max="5381" width="18.88671875" style="96" customWidth="1"/>
    <col min="5382" max="5382" width="14.6640625" style="96" customWidth="1"/>
    <col min="5383" max="5383" width="17.5546875" style="96" customWidth="1"/>
    <col min="5384" max="5384" width="14.6640625" style="96" customWidth="1"/>
    <col min="5385" max="5385" width="11" style="96" customWidth="1"/>
    <col min="5386" max="5386" width="11.109375" style="96" customWidth="1"/>
    <col min="5387" max="5388" width="13.33203125" style="96" customWidth="1"/>
    <col min="5389" max="5389" width="13.88671875" style="96" customWidth="1"/>
    <col min="5390" max="5393" width="9.109375" style="96" customWidth="1"/>
    <col min="5394" max="5632" width="8.88671875" style="96"/>
    <col min="5633" max="5633" width="46.109375" style="96" customWidth="1"/>
    <col min="5634" max="5634" width="11.6640625" style="96" customWidth="1"/>
    <col min="5635" max="5635" width="15.6640625" style="96" customWidth="1"/>
    <col min="5636" max="5636" width="17.44140625" style="96" customWidth="1"/>
    <col min="5637" max="5637" width="18.88671875" style="96" customWidth="1"/>
    <col min="5638" max="5638" width="14.6640625" style="96" customWidth="1"/>
    <col min="5639" max="5639" width="17.5546875" style="96" customWidth="1"/>
    <col min="5640" max="5640" width="14.6640625" style="96" customWidth="1"/>
    <col min="5641" max="5641" width="11" style="96" customWidth="1"/>
    <col min="5642" max="5642" width="11.109375" style="96" customWidth="1"/>
    <col min="5643" max="5644" width="13.33203125" style="96" customWidth="1"/>
    <col min="5645" max="5645" width="13.88671875" style="96" customWidth="1"/>
    <col min="5646" max="5649" width="9.109375" style="96" customWidth="1"/>
    <col min="5650" max="5888" width="8.88671875" style="96"/>
    <col min="5889" max="5889" width="46.109375" style="96" customWidth="1"/>
    <col min="5890" max="5890" width="11.6640625" style="96" customWidth="1"/>
    <col min="5891" max="5891" width="15.6640625" style="96" customWidth="1"/>
    <col min="5892" max="5892" width="17.44140625" style="96" customWidth="1"/>
    <col min="5893" max="5893" width="18.88671875" style="96" customWidth="1"/>
    <col min="5894" max="5894" width="14.6640625" style="96" customWidth="1"/>
    <col min="5895" max="5895" width="17.5546875" style="96" customWidth="1"/>
    <col min="5896" max="5896" width="14.6640625" style="96" customWidth="1"/>
    <col min="5897" max="5897" width="11" style="96" customWidth="1"/>
    <col min="5898" max="5898" width="11.109375" style="96" customWidth="1"/>
    <col min="5899" max="5900" width="13.33203125" style="96" customWidth="1"/>
    <col min="5901" max="5901" width="13.88671875" style="96" customWidth="1"/>
    <col min="5902" max="5905" width="9.109375" style="96" customWidth="1"/>
    <col min="5906" max="6144" width="8.88671875" style="96"/>
    <col min="6145" max="6145" width="46.109375" style="96" customWidth="1"/>
    <col min="6146" max="6146" width="11.6640625" style="96" customWidth="1"/>
    <col min="6147" max="6147" width="15.6640625" style="96" customWidth="1"/>
    <col min="6148" max="6148" width="17.44140625" style="96" customWidth="1"/>
    <col min="6149" max="6149" width="18.88671875" style="96" customWidth="1"/>
    <col min="6150" max="6150" width="14.6640625" style="96" customWidth="1"/>
    <col min="6151" max="6151" width="17.5546875" style="96" customWidth="1"/>
    <col min="6152" max="6152" width="14.6640625" style="96" customWidth="1"/>
    <col min="6153" max="6153" width="11" style="96" customWidth="1"/>
    <col min="6154" max="6154" width="11.109375" style="96" customWidth="1"/>
    <col min="6155" max="6156" width="13.33203125" style="96" customWidth="1"/>
    <col min="6157" max="6157" width="13.88671875" style="96" customWidth="1"/>
    <col min="6158" max="6161" width="9.109375" style="96" customWidth="1"/>
    <col min="6162" max="6400" width="8.88671875" style="96"/>
    <col min="6401" max="6401" width="46.109375" style="96" customWidth="1"/>
    <col min="6402" max="6402" width="11.6640625" style="96" customWidth="1"/>
    <col min="6403" max="6403" width="15.6640625" style="96" customWidth="1"/>
    <col min="6404" max="6404" width="17.44140625" style="96" customWidth="1"/>
    <col min="6405" max="6405" width="18.88671875" style="96" customWidth="1"/>
    <col min="6406" max="6406" width="14.6640625" style="96" customWidth="1"/>
    <col min="6407" max="6407" width="17.5546875" style="96" customWidth="1"/>
    <col min="6408" max="6408" width="14.6640625" style="96" customWidth="1"/>
    <col min="6409" max="6409" width="11" style="96" customWidth="1"/>
    <col min="6410" max="6410" width="11.109375" style="96" customWidth="1"/>
    <col min="6411" max="6412" width="13.33203125" style="96" customWidth="1"/>
    <col min="6413" max="6413" width="13.88671875" style="96" customWidth="1"/>
    <col min="6414" max="6417" width="9.109375" style="96" customWidth="1"/>
    <col min="6418" max="6656" width="8.88671875" style="96"/>
    <col min="6657" max="6657" width="46.109375" style="96" customWidth="1"/>
    <col min="6658" max="6658" width="11.6640625" style="96" customWidth="1"/>
    <col min="6659" max="6659" width="15.6640625" style="96" customWidth="1"/>
    <col min="6660" max="6660" width="17.44140625" style="96" customWidth="1"/>
    <col min="6661" max="6661" width="18.88671875" style="96" customWidth="1"/>
    <col min="6662" max="6662" width="14.6640625" style="96" customWidth="1"/>
    <col min="6663" max="6663" width="17.5546875" style="96" customWidth="1"/>
    <col min="6664" max="6664" width="14.6640625" style="96" customWidth="1"/>
    <col min="6665" max="6665" width="11" style="96" customWidth="1"/>
    <col min="6666" max="6666" width="11.109375" style="96" customWidth="1"/>
    <col min="6667" max="6668" width="13.33203125" style="96" customWidth="1"/>
    <col min="6669" max="6669" width="13.88671875" style="96" customWidth="1"/>
    <col min="6670" max="6673" width="9.109375" style="96" customWidth="1"/>
    <col min="6674" max="6912" width="8.88671875" style="96"/>
    <col min="6913" max="6913" width="46.109375" style="96" customWidth="1"/>
    <col min="6914" max="6914" width="11.6640625" style="96" customWidth="1"/>
    <col min="6915" max="6915" width="15.6640625" style="96" customWidth="1"/>
    <col min="6916" max="6916" width="17.44140625" style="96" customWidth="1"/>
    <col min="6917" max="6917" width="18.88671875" style="96" customWidth="1"/>
    <col min="6918" max="6918" width="14.6640625" style="96" customWidth="1"/>
    <col min="6919" max="6919" width="17.5546875" style="96" customWidth="1"/>
    <col min="6920" max="6920" width="14.6640625" style="96" customWidth="1"/>
    <col min="6921" max="6921" width="11" style="96" customWidth="1"/>
    <col min="6922" max="6922" width="11.109375" style="96" customWidth="1"/>
    <col min="6923" max="6924" width="13.33203125" style="96" customWidth="1"/>
    <col min="6925" max="6925" width="13.88671875" style="96" customWidth="1"/>
    <col min="6926" max="6929" width="9.109375" style="96" customWidth="1"/>
    <col min="6930" max="7168" width="8.88671875" style="96"/>
    <col min="7169" max="7169" width="46.109375" style="96" customWidth="1"/>
    <col min="7170" max="7170" width="11.6640625" style="96" customWidth="1"/>
    <col min="7171" max="7171" width="15.6640625" style="96" customWidth="1"/>
    <col min="7172" max="7172" width="17.44140625" style="96" customWidth="1"/>
    <col min="7173" max="7173" width="18.88671875" style="96" customWidth="1"/>
    <col min="7174" max="7174" width="14.6640625" style="96" customWidth="1"/>
    <col min="7175" max="7175" width="17.5546875" style="96" customWidth="1"/>
    <col min="7176" max="7176" width="14.6640625" style="96" customWidth="1"/>
    <col min="7177" max="7177" width="11" style="96" customWidth="1"/>
    <col min="7178" max="7178" width="11.109375" style="96" customWidth="1"/>
    <col min="7179" max="7180" width="13.33203125" style="96" customWidth="1"/>
    <col min="7181" max="7181" width="13.88671875" style="96" customWidth="1"/>
    <col min="7182" max="7185" width="9.109375" style="96" customWidth="1"/>
    <col min="7186" max="7424" width="8.88671875" style="96"/>
    <col min="7425" max="7425" width="46.109375" style="96" customWidth="1"/>
    <col min="7426" max="7426" width="11.6640625" style="96" customWidth="1"/>
    <col min="7427" max="7427" width="15.6640625" style="96" customWidth="1"/>
    <col min="7428" max="7428" width="17.44140625" style="96" customWidth="1"/>
    <col min="7429" max="7429" width="18.88671875" style="96" customWidth="1"/>
    <col min="7430" max="7430" width="14.6640625" style="96" customWidth="1"/>
    <col min="7431" max="7431" width="17.5546875" style="96" customWidth="1"/>
    <col min="7432" max="7432" width="14.6640625" style="96" customWidth="1"/>
    <col min="7433" max="7433" width="11" style="96" customWidth="1"/>
    <col min="7434" max="7434" width="11.109375" style="96" customWidth="1"/>
    <col min="7435" max="7436" width="13.33203125" style="96" customWidth="1"/>
    <col min="7437" max="7437" width="13.88671875" style="96" customWidth="1"/>
    <col min="7438" max="7441" width="9.109375" style="96" customWidth="1"/>
    <col min="7442" max="7680" width="8.88671875" style="96"/>
    <col min="7681" max="7681" width="46.109375" style="96" customWidth="1"/>
    <col min="7682" max="7682" width="11.6640625" style="96" customWidth="1"/>
    <col min="7683" max="7683" width="15.6640625" style="96" customWidth="1"/>
    <col min="7684" max="7684" width="17.44140625" style="96" customWidth="1"/>
    <col min="7685" max="7685" width="18.88671875" style="96" customWidth="1"/>
    <col min="7686" max="7686" width="14.6640625" style="96" customWidth="1"/>
    <col min="7687" max="7687" width="17.5546875" style="96" customWidth="1"/>
    <col min="7688" max="7688" width="14.6640625" style="96" customWidth="1"/>
    <col min="7689" max="7689" width="11" style="96" customWidth="1"/>
    <col min="7690" max="7690" width="11.109375" style="96" customWidth="1"/>
    <col min="7691" max="7692" width="13.33203125" style="96" customWidth="1"/>
    <col min="7693" max="7693" width="13.88671875" style="96" customWidth="1"/>
    <col min="7694" max="7697" width="9.109375" style="96" customWidth="1"/>
    <col min="7698" max="7936" width="8.88671875" style="96"/>
    <col min="7937" max="7937" width="46.109375" style="96" customWidth="1"/>
    <col min="7938" max="7938" width="11.6640625" style="96" customWidth="1"/>
    <col min="7939" max="7939" width="15.6640625" style="96" customWidth="1"/>
    <col min="7940" max="7940" width="17.44140625" style="96" customWidth="1"/>
    <col min="7941" max="7941" width="18.88671875" style="96" customWidth="1"/>
    <col min="7942" max="7942" width="14.6640625" style="96" customWidth="1"/>
    <col min="7943" max="7943" width="17.5546875" style="96" customWidth="1"/>
    <col min="7944" max="7944" width="14.6640625" style="96" customWidth="1"/>
    <col min="7945" max="7945" width="11" style="96" customWidth="1"/>
    <col min="7946" max="7946" width="11.109375" style="96" customWidth="1"/>
    <col min="7947" max="7948" width="13.33203125" style="96" customWidth="1"/>
    <col min="7949" max="7949" width="13.88671875" style="96" customWidth="1"/>
    <col min="7950" max="7953" width="9.109375" style="96" customWidth="1"/>
    <col min="7954" max="8192" width="8.88671875" style="96"/>
    <col min="8193" max="8193" width="46.109375" style="96" customWidth="1"/>
    <col min="8194" max="8194" width="11.6640625" style="96" customWidth="1"/>
    <col min="8195" max="8195" width="15.6640625" style="96" customWidth="1"/>
    <col min="8196" max="8196" width="17.44140625" style="96" customWidth="1"/>
    <col min="8197" max="8197" width="18.88671875" style="96" customWidth="1"/>
    <col min="8198" max="8198" width="14.6640625" style="96" customWidth="1"/>
    <col min="8199" max="8199" width="17.5546875" style="96" customWidth="1"/>
    <col min="8200" max="8200" width="14.6640625" style="96" customWidth="1"/>
    <col min="8201" max="8201" width="11" style="96" customWidth="1"/>
    <col min="8202" max="8202" width="11.109375" style="96" customWidth="1"/>
    <col min="8203" max="8204" width="13.33203125" style="96" customWidth="1"/>
    <col min="8205" max="8205" width="13.88671875" style="96" customWidth="1"/>
    <col min="8206" max="8209" width="9.109375" style="96" customWidth="1"/>
    <col min="8210" max="8448" width="8.88671875" style="96"/>
    <col min="8449" max="8449" width="46.109375" style="96" customWidth="1"/>
    <col min="8450" max="8450" width="11.6640625" style="96" customWidth="1"/>
    <col min="8451" max="8451" width="15.6640625" style="96" customWidth="1"/>
    <col min="8452" max="8452" width="17.44140625" style="96" customWidth="1"/>
    <col min="8453" max="8453" width="18.88671875" style="96" customWidth="1"/>
    <col min="8454" max="8454" width="14.6640625" style="96" customWidth="1"/>
    <col min="8455" max="8455" width="17.5546875" style="96" customWidth="1"/>
    <col min="8456" max="8456" width="14.6640625" style="96" customWidth="1"/>
    <col min="8457" max="8457" width="11" style="96" customWidth="1"/>
    <col min="8458" max="8458" width="11.109375" style="96" customWidth="1"/>
    <col min="8459" max="8460" width="13.33203125" style="96" customWidth="1"/>
    <col min="8461" max="8461" width="13.88671875" style="96" customWidth="1"/>
    <col min="8462" max="8465" width="9.109375" style="96" customWidth="1"/>
    <col min="8466" max="8704" width="8.88671875" style="96"/>
    <col min="8705" max="8705" width="46.109375" style="96" customWidth="1"/>
    <col min="8706" max="8706" width="11.6640625" style="96" customWidth="1"/>
    <col min="8707" max="8707" width="15.6640625" style="96" customWidth="1"/>
    <col min="8708" max="8708" width="17.44140625" style="96" customWidth="1"/>
    <col min="8709" max="8709" width="18.88671875" style="96" customWidth="1"/>
    <col min="8710" max="8710" width="14.6640625" style="96" customWidth="1"/>
    <col min="8711" max="8711" width="17.5546875" style="96" customWidth="1"/>
    <col min="8712" max="8712" width="14.6640625" style="96" customWidth="1"/>
    <col min="8713" max="8713" width="11" style="96" customWidth="1"/>
    <col min="8714" max="8714" width="11.109375" style="96" customWidth="1"/>
    <col min="8715" max="8716" width="13.33203125" style="96" customWidth="1"/>
    <col min="8717" max="8717" width="13.88671875" style="96" customWidth="1"/>
    <col min="8718" max="8721" width="9.109375" style="96" customWidth="1"/>
    <col min="8722" max="8960" width="8.88671875" style="96"/>
    <col min="8961" max="8961" width="46.109375" style="96" customWidth="1"/>
    <col min="8962" max="8962" width="11.6640625" style="96" customWidth="1"/>
    <col min="8963" max="8963" width="15.6640625" style="96" customWidth="1"/>
    <col min="8964" max="8964" width="17.44140625" style="96" customWidth="1"/>
    <col min="8965" max="8965" width="18.88671875" style="96" customWidth="1"/>
    <col min="8966" max="8966" width="14.6640625" style="96" customWidth="1"/>
    <col min="8967" max="8967" width="17.5546875" style="96" customWidth="1"/>
    <col min="8968" max="8968" width="14.6640625" style="96" customWidth="1"/>
    <col min="8969" max="8969" width="11" style="96" customWidth="1"/>
    <col min="8970" max="8970" width="11.109375" style="96" customWidth="1"/>
    <col min="8971" max="8972" width="13.33203125" style="96" customWidth="1"/>
    <col min="8973" max="8973" width="13.88671875" style="96" customWidth="1"/>
    <col min="8974" max="8977" width="9.109375" style="96" customWidth="1"/>
    <col min="8978" max="9216" width="8.88671875" style="96"/>
    <col min="9217" max="9217" width="46.109375" style="96" customWidth="1"/>
    <col min="9218" max="9218" width="11.6640625" style="96" customWidth="1"/>
    <col min="9219" max="9219" width="15.6640625" style="96" customWidth="1"/>
    <col min="9220" max="9220" width="17.44140625" style="96" customWidth="1"/>
    <col min="9221" max="9221" width="18.88671875" style="96" customWidth="1"/>
    <col min="9222" max="9222" width="14.6640625" style="96" customWidth="1"/>
    <col min="9223" max="9223" width="17.5546875" style="96" customWidth="1"/>
    <col min="9224" max="9224" width="14.6640625" style="96" customWidth="1"/>
    <col min="9225" max="9225" width="11" style="96" customWidth="1"/>
    <col min="9226" max="9226" width="11.109375" style="96" customWidth="1"/>
    <col min="9227" max="9228" width="13.33203125" style="96" customWidth="1"/>
    <col min="9229" max="9229" width="13.88671875" style="96" customWidth="1"/>
    <col min="9230" max="9233" width="9.109375" style="96" customWidth="1"/>
    <col min="9234" max="9472" width="8.88671875" style="96"/>
    <col min="9473" max="9473" width="46.109375" style="96" customWidth="1"/>
    <col min="9474" max="9474" width="11.6640625" style="96" customWidth="1"/>
    <col min="9475" max="9475" width="15.6640625" style="96" customWidth="1"/>
    <col min="9476" max="9476" width="17.44140625" style="96" customWidth="1"/>
    <col min="9477" max="9477" width="18.88671875" style="96" customWidth="1"/>
    <col min="9478" max="9478" width="14.6640625" style="96" customWidth="1"/>
    <col min="9479" max="9479" width="17.5546875" style="96" customWidth="1"/>
    <col min="9480" max="9480" width="14.6640625" style="96" customWidth="1"/>
    <col min="9481" max="9481" width="11" style="96" customWidth="1"/>
    <col min="9482" max="9482" width="11.109375" style="96" customWidth="1"/>
    <col min="9483" max="9484" width="13.33203125" style="96" customWidth="1"/>
    <col min="9485" max="9485" width="13.88671875" style="96" customWidth="1"/>
    <col min="9486" max="9489" width="9.109375" style="96" customWidth="1"/>
    <col min="9490" max="9728" width="8.88671875" style="96"/>
    <col min="9729" max="9729" width="46.109375" style="96" customWidth="1"/>
    <col min="9730" max="9730" width="11.6640625" style="96" customWidth="1"/>
    <col min="9731" max="9731" width="15.6640625" style="96" customWidth="1"/>
    <col min="9732" max="9732" width="17.44140625" style="96" customWidth="1"/>
    <col min="9733" max="9733" width="18.88671875" style="96" customWidth="1"/>
    <col min="9734" max="9734" width="14.6640625" style="96" customWidth="1"/>
    <col min="9735" max="9735" width="17.5546875" style="96" customWidth="1"/>
    <col min="9736" max="9736" width="14.6640625" style="96" customWidth="1"/>
    <col min="9737" max="9737" width="11" style="96" customWidth="1"/>
    <col min="9738" max="9738" width="11.109375" style="96" customWidth="1"/>
    <col min="9739" max="9740" width="13.33203125" style="96" customWidth="1"/>
    <col min="9741" max="9741" width="13.88671875" style="96" customWidth="1"/>
    <col min="9742" max="9745" width="9.109375" style="96" customWidth="1"/>
    <col min="9746" max="9984" width="8.88671875" style="96"/>
    <col min="9985" max="9985" width="46.109375" style="96" customWidth="1"/>
    <col min="9986" max="9986" width="11.6640625" style="96" customWidth="1"/>
    <col min="9987" max="9987" width="15.6640625" style="96" customWidth="1"/>
    <col min="9988" max="9988" width="17.44140625" style="96" customWidth="1"/>
    <col min="9989" max="9989" width="18.88671875" style="96" customWidth="1"/>
    <col min="9990" max="9990" width="14.6640625" style="96" customWidth="1"/>
    <col min="9991" max="9991" width="17.5546875" style="96" customWidth="1"/>
    <col min="9992" max="9992" width="14.6640625" style="96" customWidth="1"/>
    <col min="9993" max="9993" width="11" style="96" customWidth="1"/>
    <col min="9994" max="9994" width="11.109375" style="96" customWidth="1"/>
    <col min="9995" max="9996" width="13.33203125" style="96" customWidth="1"/>
    <col min="9997" max="9997" width="13.88671875" style="96" customWidth="1"/>
    <col min="9998" max="10001" width="9.109375" style="96" customWidth="1"/>
    <col min="10002" max="10240" width="8.88671875" style="96"/>
    <col min="10241" max="10241" width="46.109375" style="96" customWidth="1"/>
    <col min="10242" max="10242" width="11.6640625" style="96" customWidth="1"/>
    <col min="10243" max="10243" width="15.6640625" style="96" customWidth="1"/>
    <col min="10244" max="10244" width="17.44140625" style="96" customWidth="1"/>
    <col min="10245" max="10245" width="18.88671875" style="96" customWidth="1"/>
    <col min="10246" max="10246" width="14.6640625" style="96" customWidth="1"/>
    <col min="10247" max="10247" width="17.5546875" style="96" customWidth="1"/>
    <col min="10248" max="10248" width="14.6640625" style="96" customWidth="1"/>
    <col min="10249" max="10249" width="11" style="96" customWidth="1"/>
    <col min="10250" max="10250" width="11.109375" style="96" customWidth="1"/>
    <col min="10251" max="10252" width="13.33203125" style="96" customWidth="1"/>
    <col min="10253" max="10253" width="13.88671875" style="96" customWidth="1"/>
    <col min="10254" max="10257" width="9.109375" style="96" customWidth="1"/>
    <col min="10258" max="10496" width="8.88671875" style="96"/>
    <col min="10497" max="10497" width="46.109375" style="96" customWidth="1"/>
    <col min="10498" max="10498" width="11.6640625" style="96" customWidth="1"/>
    <col min="10499" max="10499" width="15.6640625" style="96" customWidth="1"/>
    <col min="10500" max="10500" width="17.44140625" style="96" customWidth="1"/>
    <col min="10501" max="10501" width="18.88671875" style="96" customWidth="1"/>
    <col min="10502" max="10502" width="14.6640625" style="96" customWidth="1"/>
    <col min="10503" max="10503" width="17.5546875" style="96" customWidth="1"/>
    <col min="10504" max="10504" width="14.6640625" style="96" customWidth="1"/>
    <col min="10505" max="10505" width="11" style="96" customWidth="1"/>
    <col min="10506" max="10506" width="11.109375" style="96" customWidth="1"/>
    <col min="10507" max="10508" width="13.33203125" style="96" customWidth="1"/>
    <col min="10509" max="10509" width="13.88671875" style="96" customWidth="1"/>
    <col min="10510" max="10513" width="9.109375" style="96" customWidth="1"/>
    <col min="10514" max="10752" width="8.88671875" style="96"/>
    <col min="10753" max="10753" width="46.109375" style="96" customWidth="1"/>
    <col min="10754" max="10754" width="11.6640625" style="96" customWidth="1"/>
    <col min="10755" max="10755" width="15.6640625" style="96" customWidth="1"/>
    <col min="10756" max="10756" width="17.44140625" style="96" customWidth="1"/>
    <col min="10757" max="10757" width="18.88671875" style="96" customWidth="1"/>
    <col min="10758" max="10758" width="14.6640625" style="96" customWidth="1"/>
    <col min="10759" max="10759" width="17.5546875" style="96" customWidth="1"/>
    <col min="10760" max="10760" width="14.6640625" style="96" customWidth="1"/>
    <col min="10761" max="10761" width="11" style="96" customWidth="1"/>
    <col min="10762" max="10762" width="11.109375" style="96" customWidth="1"/>
    <col min="10763" max="10764" width="13.33203125" style="96" customWidth="1"/>
    <col min="10765" max="10765" width="13.88671875" style="96" customWidth="1"/>
    <col min="10766" max="10769" width="9.109375" style="96" customWidth="1"/>
    <col min="10770" max="11008" width="8.88671875" style="96"/>
    <col min="11009" max="11009" width="46.109375" style="96" customWidth="1"/>
    <col min="11010" max="11010" width="11.6640625" style="96" customWidth="1"/>
    <col min="11011" max="11011" width="15.6640625" style="96" customWidth="1"/>
    <col min="11012" max="11012" width="17.44140625" style="96" customWidth="1"/>
    <col min="11013" max="11013" width="18.88671875" style="96" customWidth="1"/>
    <col min="11014" max="11014" width="14.6640625" style="96" customWidth="1"/>
    <col min="11015" max="11015" width="17.5546875" style="96" customWidth="1"/>
    <col min="11016" max="11016" width="14.6640625" style="96" customWidth="1"/>
    <col min="11017" max="11017" width="11" style="96" customWidth="1"/>
    <col min="11018" max="11018" width="11.109375" style="96" customWidth="1"/>
    <col min="11019" max="11020" width="13.33203125" style="96" customWidth="1"/>
    <col min="11021" max="11021" width="13.88671875" style="96" customWidth="1"/>
    <col min="11022" max="11025" width="9.109375" style="96" customWidth="1"/>
    <col min="11026" max="11264" width="8.88671875" style="96"/>
    <col min="11265" max="11265" width="46.109375" style="96" customWidth="1"/>
    <col min="11266" max="11266" width="11.6640625" style="96" customWidth="1"/>
    <col min="11267" max="11267" width="15.6640625" style="96" customWidth="1"/>
    <col min="11268" max="11268" width="17.44140625" style="96" customWidth="1"/>
    <col min="11269" max="11269" width="18.88671875" style="96" customWidth="1"/>
    <col min="11270" max="11270" width="14.6640625" style="96" customWidth="1"/>
    <col min="11271" max="11271" width="17.5546875" style="96" customWidth="1"/>
    <col min="11272" max="11272" width="14.6640625" style="96" customWidth="1"/>
    <col min="11273" max="11273" width="11" style="96" customWidth="1"/>
    <col min="11274" max="11274" width="11.109375" style="96" customWidth="1"/>
    <col min="11275" max="11276" width="13.33203125" style="96" customWidth="1"/>
    <col min="11277" max="11277" width="13.88671875" style="96" customWidth="1"/>
    <col min="11278" max="11281" width="9.109375" style="96" customWidth="1"/>
    <col min="11282" max="11520" width="8.88671875" style="96"/>
    <col min="11521" max="11521" width="46.109375" style="96" customWidth="1"/>
    <col min="11522" max="11522" width="11.6640625" style="96" customWidth="1"/>
    <col min="11523" max="11523" width="15.6640625" style="96" customWidth="1"/>
    <col min="11524" max="11524" width="17.44140625" style="96" customWidth="1"/>
    <col min="11525" max="11525" width="18.88671875" style="96" customWidth="1"/>
    <col min="11526" max="11526" width="14.6640625" style="96" customWidth="1"/>
    <col min="11527" max="11527" width="17.5546875" style="96" customWidth="1"/>
    <col min="11528" max="11528" width="14.6640625" style="96" customWidth="1"/>
    <col min="11529" max="11529" width="11" style="96" customWidth="1"/>
    <col min="11530" max="11530" width="11.109375" style="96" customWidth="1"/>
    <col min="11531" max="11532" width="13.33203125" style="96" customWidth="1"/>
    <col min="11533" max="11533" width="13.88671875" style="96" customWidth="1"/>
    <col min="11534" max="11537" width="9.109375" style="96" customWidth="1"/>
    <col min="11538" max="11776" width="8.88671875" style="96"/>
    <col min="11777" max="11777" width="46.109375" style="96" customWidth="1"/>
    <col min="11778" max="11778" width="11.6640625" style="96" customWidth="1"/>
    <col min="11779" max="11779" width="15.6640625" style="96" customWidth="1"/>
    <col min="11780" max="11780" width="17.44140625" style="96" customWidth="1"/>
    <col min="11781" max="11781" width="18.88671875" style="96" customWidth="1"/>
    <col min="11782" max="11782" width="14.6640625" style="96" customWidth="1"/>
    <col min="11783" max="11783" width="17.5546875" style="96" customWidth="1"/>
    <col min="11784" max="11784" width="14.6640625" style="96" customWidth="1"/>
    <col min="11785" max="11785" width="11" style="96" customWidth="1"/>
    <col min="11786" max="11786" width="11.109375" style="96" customWidth="1"/>
    <col min="11787" max="11788" width="13.33203125" style="96" customWidth="1"/>
    <col min="11789" max="11789" width="13.88671875" style="96" customWidth="1"/>
    <col min="11790" max="11793" width="9.109375" style="96" customWidth="1"/>
    <col min="11794" max="12032" width="8.88671875" style="96"/>
    <col min="12033" max="12033" width="46.109375" style="96" customWidth="1"/>
    <col min="12034" max="12034" width="11.6640625" style="96" customWidth="1"/>
    <col min="12035" max="12035" width="15.6640625" style="96" customWidth="1"/>
    <col min="12036" max="12036" width="17.44140625" style="96" customWidth="1"/>
    <col min="12037" max="12037" width="18.88671875" style="96" customWidth="1"/>
    <col min="12038" max="12038" width="14.6640625" style="96" customWidth="1"/>
    <col min="12039" max="12039" width="17.5546875" style="96" customWidth="1"/>
    <col min="12040" max="12040" width="14.6640625" style="96" customWidth="1"/>
    <col min="12041" max="12041" width="11" style="96" customWidth="1"/>
    <col min="12042" max="12042" width="11.109375" style="96" customWidth="1"/>
    <col min="12043" max="12044" width="13.33203125" style="96" customWidth="1"/>
    <col min="12045" max="12045" width="13.88671875" style="96" customWidth="1"/>
    <col min="12046" max="12049" width="9.109375" style="96" customWidth="1"/>
    <col min="12050" max="12288" width="8.88671875" style="96"/>
    <col min="12289" max="12289" width="46.109375" style="96" customWidth="1"/>
    <col min="12290" max="12290" width="11.6640625" style="96" customWidth="1"/>
    <col min="12291" max="12291" width="15.6640625" style="96" customWidth="1"/>
    <col min="12292" max="12292" width="17.44140625" style="96" customWidth="1"/>
    <col min="12293" max="12293" width="18.88671875" style="96" customWidth="1"/>
    <col min="12294" max="12294" width="14.6640625" style="96" customWidth="1"/>
    <col min="12295" max="12295" width="17.5546875" style="96" customWidth="1"/>
    <col min="12296" max="12296" width="14.6640625" style="96" customWidth="1"/>
    <col min="12297" max="12297" width="11" style="96" customWidth="1"/>
    <col min="12298" max="12298" width="11.109375" style="96" customWidth="1"/>
    <col min="12299" max="12300" width="13.33203125" style="96" customWidth="1"/>
    <col min="12301" max="12301" width="13.88671875" style="96" customWidth="1"/>
    <col min="12302" max="12305" width="9.109375" style="96" customWidth="1"/>
    <col min="12306" max="12544" width="8.88671875" style="96"/>
    <col min="12545" max="12545" width="46.109375" style="96" customWidth="1"/>
    <col min="12546" max="12546" width="11.6640625" style="96" customWidth="1"/>
    <col min="12547" max="12547" width="15.6640625" style="96" customWidth="1"/>
    <col min="12548" max="12548" width="17.44140625" style="96" customWidth="1"/>
    <col min="12549" max="12549" width="18.88671875" style="96" customWidth="1"/>
    <col min="12550" max="12550" width="14.6640625" style="96" customWidth="1"/>
    <col min="12551" max="12551" width="17.5546875" style="96" customWidth="1"/>
    <col min="12552" max="12552" width="14.6640625" style="96" customWidth="1"/>
    <col min="12553" max="12553" width="11" style="96" customWidth="1"/>
    <col min="12554" max="12554" width="11.109375" style="96" customWidth="1"/>
    <col min="12555" max="12556" width="13.33203125" style="96" customWidth="1"/>
    <col min="12557" max="12557" width="13.88671875" style="96" customWidth="1"/>
    <col min="12558" max="12561" width="9.109375" style="96" customWidth="1"/>
    <col min="12562" max="12800" width="8.88671875" style="96"/>
    <col min="12801" max="12801" width="46.109375" style="96" customWidth="1"/>
    <col min="12802" max="12802" width="11.6640625" style="96" customWidth="1"/>
    <col min="12803" max="12803" width="15.6640625" style="96" customWidth="1"/>
    <col min="12804" max="12804" width="17.44140625" style="96" customWidth="1"/>
    <col min="12805" max="12805" width="18.88671875" style="96" customWidth="1"/>
    <col min="12806" max="12806" width="14.6640625" style="96" customWidth="1"/>
    <col min="12807" max="12807" width="17.5546875" style="96" customWidth="1"/>
    <col min="12808" max="12808" width="14.6640625" style="96" customWidth="1"/>
    <col min="12809" max="12809" width="11" style="96" customWidth="1"/>
    <col min="12810" max="12810" width="11.109375" style="96" customWidth="1"/>
    <col min="12811" max="12812" width="13.33203125" style="96" customWidth="1"/>
    <col min="12813" max="12813" width="13.88671875" style="96" customWidth="1"/>
    <col min="12814" max="12817" width="9.109375" style="96" customWidth="1"/>
    <col min="12818" max="13056" width="8.88671875" style="96"/>
    <col min="13057" max="13057" width="46.109375" style="96" customWidth="1"/>
    <col min="13058" max="13058" width="11.6640625" style="96" customWidth="1"/>
    <col min="13059" max="13059" width="15.6640625" style="96" customWidth="1"/>
    <col min="13060" max="13060" width="17.44140625" style="96" customWidth="1"/>
    <col min="13061" max="13061" width="18.88671875" style="96" customWidth="1"/>
    <col min="13062" max="13062" width="14.6640625" style="96" customWidth="1"/>
    <col min="13063" max="13063" width="17.5546875" style="96" customWidth="1"/>
    <col min="13064" max="13064" width="14.6640625" style="96" customWidth="1"/>
    <col min="13065" max="13065" width="11" style="96" customWidth="1"/>
    <col min="13066" max="13066" width="11.109375" style="96" customWidth="1"/>
    <col min="13067" max="13068" width="13.33203125" style="96" customWidth="1"/>
    <col min="13069" max="13069" width="13.88671875" style="96" customWidth="1"/>
    <col min="13070" max="13073" width="9.109375" style="96" customWidth="1"/>
    <col min="13074" max="13312" width="8.88671875" style="96"/>
    <col min="13313" max="13313" width="46.109375" style="96" customWidth="1"/>
    <col min="13314" max="13314" width="11.6640625" style="96" customWidth="1"/>
    <col min="13315" max="13315" width="15.6640625" style="96" customWidth="1"/>
    <col min="13316" max="13316" width="17.44140625" style="96" customWidth="1"/>
    <col min="13317" max="13317" width="18.88671875" style="96" customWidth="1"/>
    <col min="13318" max="13318" width="14.6640625" style="96" customWidth="1"/>
    <col min="13319" max="13319" width="17.5546875" style="96" customWidth="1"/>
    <col min="13320" max="13320" width="14.6640625" style="96" customWidth="1"/>
    <col min="13321" max="13321" width="11" style="96" customWidth="1"/>
    <col min="13322" max="13322" width="11.109375" style="96" customWidth="1"/>
    <col min="13323" max="13324" width="13.33203125" style="96" customWidth="1"/>
    <col min="13325" max="13325" width="13.88671875" style="96" customWidth="1"/>
    <col min="13326" max="13329" width="9.109375" style="96" customWidth="1"/>
    <col min="13330" max="13568" width="8.88671875" style="96"/>
    <col min="13569" max="13569" width="46.109375" style="96" customWidth="1"/>
    <col min="13570" max="13570" width="11.6640625" style="96" customWidth="1"/>
    <col min="13571" max="13571" width="15.6640625" style="96" customWidth="1"/>
    <col min="13572" max="13572" width="17.44140625" style="96" customWidth="1"/>
    <col min="13573" max="13573" width="18.88671875" style="96" customWidth="1"/>
    <col min="13574" max="13574" width="14.6640625" style="96" customWidth="1"/>
    <col min="13575" max="13575" width="17.5546875" style="96" customWidth="1"/>
    <col min="13576" max="13576" width="14.6640625" style="96" customWidth="1"/>
    <col min="13577" max="13577" width="11" style="96" customWidth="1"/>
    <col min="13578" max="13578" width="11.109375" style="96" customWidth="1"/>
    <col min="13579" max="13580" width="13.33203125" style="96" customWidth="1"/>
    <col min="13581" max="13581" width="13.88671875" style="96" customWidth="1"/>
    <col min="13582" max="13585" width="9.109375" style="96" customWidth="1"/>
    <col min="13586" max="13824" width="8.88671875" style="96"/>
    <col min="13825" max="13825" width="46.109375" style="96" customWidth="1"/>
    <col min="13826" max="13826" width="11.6640625" style="96" customWidth="1"/>
    <col min="13827" max="13827" width="15.6640625" style="96" customWidth="1"/>
    <col min="13828" max="13828" width="17.44140625" style="96" customWidth="1"/>
    <col min="13829" max="13829" width="18.88671875" style="96" customWidth="1"/>
    <col min="13830" max="13830" width="14.6640625" style="96" customWidth="1"/>
    <col min="13831" max="13831" width="17.5546875" style="96" customWidth="1"/>
    <col min="13832" max="13832" width="14.6640625" style="96" customWidth="1"/>
    <col min="13833" max="13833" width="11" style="96" customWidth="1"/>
    <col min="13834" max="13834" width="11.109375" style="96" customWidth="1"/>
    <col min="13835" max="13836" width="13.33203125" style="96" customWidth="1"/>
    <col min="13837" max="13837" width="13.88671875" style="96" customWidth="1"/>
    <col min="13838" max="13841" width="9.109375" style="96" customWidth="1"/>
    <col min="13842" max="14080" width="8.88671875" style="96"/>
    <col min="14081" max="14081" width="46.109375" style="96" customWidth="1"/>
    <col min="14082" max="14082" width="11.6640625" style="96" customWidth="1"/>
    <col min="14083" max="14083" width="15.6640625" style="96" customWidth="1"/>
    <col min="14084" max="14084" width="17.44140625" style="96" customWidth="1"/>
    <col min="14085" max="14085" width="18.88671875" style="96" customWidth="1"/>
    <col min="14086" max="14086" width="14.6640625" style="96" customWidth="1"/>
    <col min="14087" max="14087" width="17.5546875" style="96" customWidth="1"/>
    <col min="14088" max="14088" width="14.6640625" style="96" customWidth="1"/>
    <col min="14089" max="14089" width="11" style="96" customWidth="1"/>
    <col min="14090" max="14090" width="11.109375" style="96" customWidth="1"/>
    <col min="14091" max="14092" width="13.33203125" style="96" customWidth="1"/>
    <col min="14093" max="14093" width="13.88671875" style="96" customWidth="1"/>
    <col min="14094" max="14097" width="9.109375" style="96" customWidth="1"/>
    <col min="14098" max="14336" width="8.88671875" style="96"/>
    <col min="14337" max="14337" width="46.109375" style="96" customWidth="1"/>
    <col min="14338" max="14338" width="11.6640625" style="96" customWidth="1"/>
    <col min="14339" max="14339" width="15.6640625" style="96" customWidth="1"/>
    <col min="14340" max="14340" width="17.44140625" style="96" customWidth="1"/>
    <col min="14341" max="14341" width="18.88671875" style="96" customWidth="1"/>
    <col min="14342" max="14342" width="14.6640625" style="96" customWidth="1"/>
    <col min="14343" max="14343" width="17.5546875" style="96" customWidth="1"/>
    <col min="14344" max="14344" width="14.6640625" style="96" customWidth="1"/>
    <col min="14345" max="14345" width="11" style="96" customWidth="1"/>
    <col min="14346" max="14346" width="11.109375" style="96" customWidth="1"/>
    <col min="14347" max="14348" width="13.33203125" style="96" customWidth="1"/>
    <col min="14349" max="14349" width="13.88671875" style="96" customWidth="1"/>
    <col min="14350" max="14353" width="9.109375" style="96" customWidth="1"/>
    <col min="14354" max="14592" width="8.88671875" style="96"/>
    <col min="14593" max="14593" width="46.109375" style="96" customWidth="1"/>
    <col min="14594" max="14594" width="11.6640625" style="96" customWidth="1"/>
    <col min="14595" max="14595" width="15.6640625" style="96" customWidth="1"/>
    <col min="14596" max="14596" width="17.44140625" style="96" customWidth="1"/>
    <col min="14597" max="14597" width="18.88671875" style="96" customWidth="1"/>
    <col min="14598" max="14598" width="14.6640625" style="96" customWidth="1"/>
    <col min="14599" max="14599" width="17.5546875" style="96" customWidth="1"/>
    <col min="14600" max="14600" width="14.6640625" style="96" customWidth="1"/>
    <col min="14601" max="14601" width="11" style="96" customWidth="1"/>
    <col min="14602" max="14602" width="11.109375" style="96" customWidth="1"/>
    <col min="14603" max="14604" width="13.33203125" style="96" customWidth="1"/>
    <col min="14605" max="14605" width="13.88671875" style="96" customWidth="1"/>
    <col min="14606" max="14609" width="9.109375" style="96" customWidth="1"/>
    <col min="14610" max="14848" width="8.88671875" style="96"/>
    <col min="14849" max="14849" width="46.109375" style="96" customWidth="1"/>
    <col min="14850" max="14850" width="11.6640625" style="96" customWidth="1"/>
    <col min="14851" max="14851" width="15.6640625" style="96" customWidth="1"/>
    <col min="14852" max="14852" width="17.44140625" style="96" customWidth="1"/>
    <col min="14853" max="14853" width="18.88671875" style="96" customWidth="1"/>
    <col min="14854" max="14854" width="14.6640625" style="96" customWidth="1"/>
    <col min="14855" max="14855" width="17.5546875" style="96" customWidth="1"/>
    <col min="14856" max="14856" width="14.6640625" style="96" customWidth="1"/>
    <col min="14857" max="14857" width="11" style="96" customWidth="1"/>
    <col min="14858" max="14858" width="11.109375" style="96" customWidth="1"/>
    <col min="14859" max="14860" width="13.33203125" style="96" customWidth="1"/>
    <col min="14861" max="14861" width="13.88671875" style="96" customWidth="1"/>
    <col min="14862" max="14865" width="9.109375" style="96" customWidth="1"/>
    <col min="14866" max="15104" width="8.88671875" style="96"/>
    <col min="15105" max="15105" width="46.109375" style="96" customWidth="1"/>
    <col min="15106" max="15106" width="11.6640625" style="96" customWidth="1"/>
    <col min="15107" max="15107" width="15.6640625" style="96" customWidth="1"/>
    <col min="15108" max="15108" width="17.44140625" style="96" customWidth="1"/>
    <col min="15109" max="15109" width="18.88671875" style="96" customWidth="1"/>
    <col min="15110" max="15110" width="14.6640625" style="96" customWidth="1"/>
    <col min="15111" max="15111" width="17.5546875" style="96" customWidth="1"/>
    <col min="15112" max="15112" width="14.6640625" style="96" customWidth="1"/>
    <col min="15113" max="15113" width="11" style="96" customWidth="1"/>
    <col min="15114" max="15114" width="11.109375" style="96" customWidth="1"/>
    <col min="15115" max="15116" width="13.33203125" style="96" customWidth="1"/>
    <col min="15117" max="15117" width="13.88671875" style="96" customWidth="1"/>
    <col min="15118" max="15121" width="9.109375" style="96" customWidth="1"/>
    <col min="15122" max="15360" width="8.88671875" style="96"/>
    <col min="15361" max="15361" width="46.109375" style="96" customWidth="1"/>
    <col min="15362" max="15362" width="11.6640625" style="96" customWidth="1"/>
    <col min="15363" max="15363" width="15.6640625" style="96" customWidth="1"/>
    <col min="15364" max="15364" width="17.44140625" style="96" customWidth="1"/>
    <col min="15365" max="15365" width="18.88671875" style="96" customWidth="1"/>
    <col min="15366" max="15366" width="14.6640625" style="96" customWidth="1"/>
    <col min="15367" max="15367" width="17.5546875" style="96" customWidth="1"/>
    <col min="15368" max="15368" width="14.6640625" style="96" customWidth="1"/>
    <col min="15369" max="15369" width="11" style="96" customWidth="1"/>
    <col min="15370" max="15370" width="11.109375" style="96" customWidth="1"/>
    <col min="15371" max="15372" width="13.33203125" style="96" customWidth="1"/>
    <col min="15373" max="15373" width="13.88671875" style="96" customWidth="1"/>
    <col min="15374" max="15377" width="9.109375" style="96" customWidth="1"/>
    <col min="15378" max="15616" width="8.88671875" style="96"/>
    <col min="15617" max="15617" width="46.109375" style="96" customWidth="1"/>
    <col min="15618" max="15618" width="11.6640625" style="96" customWidth="1"/>
    <col min="15619" max="15619" width="15.6640625" style="96" customWidth="1"/>
    <col min="15620" max="15620" width="17.44140625" style="96" customWidth="1"/>
    <col min="15621" max="15621" width="18.88671875" style="96" customWidth="1"/>
    <col min="15622" max="15622" width="14.6640625" style="96" customWidth="1"/>
    <col min="15623" max="15623" width="17.5546875" style="96" customWidth="1"/>
    <col min="15624" max="15624" width="14.6640625" style="96" customWidth="1"/>
    <col min="15625" max="15625" width="11" style="96" customWidth="1"/>
    <col min="15626" max="15626" width="11.109375" style="96" customWidth="1"/>
    <col min="15627" max="15628" width="13.33203125" style="96" customWidth="1"/>
    <col min="15629" max="15629" width="13.88671875" style="96" customWidth="1"/>
    <col min="15630" max="15633" width="9.109375" style="96" customWidth="1"/>
    <col min="15634" max="15872" width="8.88671875" style="96"/>
    <col min="15873" max="15873" width="46.109375" style="96" customWidth="1"/>
    <col min="15874" max="15874" width="11.6640625" style="96" customWidth="1"/>
    <col min="15875" max="15875" width="15.6640625" style="96" customWidth="1"/>
    <col min="15876" max="15876" width="17.44140625" style="96" customWidth="1"/>
    <col min="15877" max="15877" width="18.88671875" style="96" customWidth="1"/>
    <col min="15878" max="15878" width="14.6640625" style="96" customWidth="1"/>
    <col min="15879" max="15879" width="17.5546875" style="96" customWidth="1"/>
    <col min="15880" max="15880" width="14.6640625" style="96" customWidth="1"/>
    <col min="15881" max="15881" width="11" style="96" customWidth="1"/>
    <col min="15882" max="15882" width="11.109375" style="96" customWidth="1"/>
    <col min="15883" max="15884" width="13.33203125" style="96" customWidth="1"/>
    <col min="15885" max="15885" width="13.88671875" style="96" customWidth="1"/>
    <col min="15886" max="15889" width="9.109375" style="96" customWidth="1"/>
    <col min="15890" max="16128" width="8.88671875" style="96"/>
    <col min="16129" max="16129" width="46.109375" style="96" customWidth="1"/>
    <col min="16130" max="16130" width="11.6640625" style="96" customWidth="1"/>
    <col min="16131" max="16131" width="15.6640625" style="96" customWidth="1"/>
    <col min="16132" max="16132" width="17.44140625" style="96" customWidth="1"/>
    <col min="16133" max="16133" width="18.88671875" style="96" customWidth="1"/>
    <col min="16134" max="16134" width="14.6640625" style="96" customWidth="1"/>
    <col min="16135" max="16135" width="17.5546875" style="96" customWidth="1"/>
    <col min="16136" max="16136" width="14.6640625" style="96" customWidth="1"/>
    <col min="16137" max="16137" width="11" style="96" customWidth="1"/>
    <col min="16138" max="16138" width="11.109375" style="96" customWidth="1"/>
    <col min="16139" max="16140" width="13.33203125" style="96" customWidth="1"/>
    <col min="16141" max="16141" width="13.88671875" style="96" customWidth="1"/>
    <col min="16142" max="16145" width="9.109375" style="96" customWidth="1"/>
    <col min="16146" max="16384" width="8.88671875" style="96"/>
  </cols>
  <sheetData>
    <row r="1" spans="1:256" ht="18" hidden="1" customHeight="1" x14ac:dyDescent="0.3">
      <c r="F1" s="260"/>
      <c r="G1" s="260"/>
      <c r="H1" s="260"/>
    </row>
    <row r="2" spans="1:256" ht="18" hidden="1" customHeight="1" x14ac:dyDescent="0.3">
      <c r="F2" s="260"/>
      <c r="G2" s="260"/>
      <c r="H2" s="260"/>
    </row>
    <row r="3" spans="1:256" ht="18" hidden="1" customHeight="1" x14ac:dyDescent="0.3">
      <c r="F3" s="260"/>
      <c r="G3" s="260"/>
      <c r="H3" s="260"/>
    </row>
    <row r="4" spans="1:256" s="262" customFormat="1" ht="14.4" customHeight="1" x14ac:dyDescent="0.3">
      <c r="A4" s="261"/>
      <c r="B4" s="261"/>
      <c r="F4" s="518" t="s">
        <v>135</v>
      </c>
      <c r="G4" s="519"/>
      <c r="H4" s="519"/>
      <c r="I4" s="263"/>
    </row>
    <row r="5" spans="1:256" s="262" customFormat="1" ht="13.95" customHeight="1" x14ac:dyDescent="0.3">
      <c r="A5" s="261"/>
      <c r="B5" s="261"/>
      <c r="F5" s="519"/>
      <c r="G5" s="519"/>
      <c r="H5" s="519"/>
      <c r="I5" s="263"/>
    </row>
    <row r="6" spans="1:256" s="262" customFormat="1" ht="13.95" customHeight="1" x14ac:dyDescent="0.3">
      <c r="A6" s="261"/>
      <c r="B6" s="261"/>
      <c r="F6" s="519"/>
      <c r="G6" s="519"/>
      <c r="H6" s="519"/>
      <c r="I6" s="263"/>
    </row>
    <row r="7" spans="1:256" s="262" customFormat="1" ht="22.2" customHeight="1" x14ac:dyDescent="0.3">
      <c r="A7" s="261"/>
      <c r="B7" s="261"/>
      <c r="F7" s="519"/>
      <c r="G7" s="519"/>
      <c r="H7" s="519"/>
      <c r="I7" s="263"/>
    </row>
    <row r="8" spans="1:256" s="262" customFormat="1" ht="13.95" customHeight="1" x14ac:dyDescent="0.3">
      <c r="A8" s="261"/>
      <c r="B8" s="261"/>
      <c r="F8" s="519"/>
      <c r="G8" s="519"/>
      <c r="H8" s="519"/>
      <c r="I8" s="263"/>
    </row>
    <row r="9" spans="1:256" s="262" customFormat="1" ht="13.95" customHeight="1" x14ac:dyDescent="0.3">
      <c r="A9" s="261"/>
      <c r="B9" s="261"/>
      <c r="F9" s="519"/>
      <c r="G9" s="519"/>
      <c r="H9" s="519"/>
      <c r="I9" s="263"/>
    </row>
    <row r="10" spans="1:256" s="265" customFormat="1" ht="19.2" customHeight="1" x14ac:dyDescent="0.35">
      <c r="A10" s="264"/>
      <c r="B10" s="264"/>
      <c r="C10" s="264"/>
      <c r="D10" s="520" t="s">
        <v>136</v>
      </c>
      <c r="E10" s="520"/>
      <c r="F10" s="520"/>
      <c r="G10" s="520"/>
      <c r="H10" s="520"/>
      <c r="I10" s="520"/>
      <c r="J10" s="520"/>
      <c r="K10" s="520"/>
      <c r="L10" s="520"/>
    </row>
    <row r="11" spans="1:256" s="265" customFormat="1" ht="24" customHeight="1" x14ac:dyDescent="0.35">
      <c r="A11" s="264"/>
      <c r="B11" s="264"/>
      <c r="C11" s="264"/>
      <c r="D11" s="521" t="s">
        <v>137</v>
      </c>
      <c r="E11" s="521"/>
      <c r="F11" s="521"/>
      <c r="G11" s="521"/>
      <c r="H11" s="521"/>
      <c r="I11" s="521"/>
      <c r="J11" s="521"/>
      <c r="K11" s="521"/>
      <c r="L11" s="521"/>
    </row>
    <row r="12" spans="1:256" s="265" customFormat="1" ht="21.6" customHeight="1" x14ac:dyDescent="0.35">
      <c r="A12" s="264"/>
      <c r="B12" s="264"/>
      <c r="C12" s="264"/>
      <c r="D12" s="520" t="s">
        <v>138</v>
      </c>
      <c r="E12" s="520"/>
      <c r="F12" s="520"/>
      <c r="G12" s="520"/>
      <c r="H12" s="520"/>
      <c r="I12" s="520"/>
      <c r="J12" s="520"/>
      <c r="K12" s="520"/>
      <c r="L12" s="520"/>
    </row>
    <row r="13" spans="1:256" s="265" customFormat="1" ht="24" customHeight="1" x14ac:dyDescent="0.4">
      <c r="A13" s="266"/>
      <c r="B13" s="266"/>
      <c r="C13" s="266"/>
      <c r="D13" s="520" t="s">
        <v>139</v>
      </c>
      <c r="E13" s="520"/>
      <c r="F13" s="520"/>
      <c r="G13" s="520"/>
      <c r="H13" s="520"/>
      <c r="I13" s="520"/>
      <c r="J13" s="520"/>
      <c r="K13" s="520"/>
      <c r="L13" s="520"/>
    </row>
    <row r="14" spans="1:256" s="267" customFormat="1" ht="18" customHeight="1" x14ac:dyDescent="0.4">
      <c r="A14" s="266"/>
      <c r="B14" s="266"/>
      <c r="C14" s="266"/>
      <c r="D14" s="520" t="s">
        <v>197</v>
      </c>
      <c r="E14" s="520"/>
      <c r="F14" s="520"/>
      <c r="G14" s="520"/>
      <c r="H14" s="520"/>
      <c r="I14" s="520"/>
      <c r="J14" s="520"/>
      <c r="K14" s="520"/>
      <c r="L14" s="520"/>
    </row>
    <row r="15" spans="1:256" s="265" customFormat="1" ht="19.2" customHeight="1" x14ac:dyDescent="0.4">
      <c r="A15" s="266"/>
      <c r="B15" s="266"/>
      <c r="C15" s="266"/>
      <c r="D15" s="268"/>
      <c r="E15" s="268"/>
      <c r="F15" s="268"/>
      <c r="G15" s="268"/>
      <c r="H15" s="268"/>
      <c r="I15" s="269"/>
      <c r="J15" s="269"/>
      <c r="K15" s="269"/>
      <c r="L15" s="269"/>
    </row>
    <row r="16" spans="1:256" s="127" customFormat="1" ht="26.4" customHeight="1" x14ac:dyDescent="0.4">
      <c r="A16" s="172"/>
      <c r="B16" s="172"/>
      <c r="C16" s="172"/>
      <c r="D16" s="522"/>
      <c r="E16" s="522"/>
      <c r="F16" s="522"/>
      <c r="G16" s="522"/>
      <c r="H16" s="522"/>
      <c r="I16" s="522"/>
      <c r="J16" s="522"/>
      <c r="K16" s="522"/>
      <c r="L16" s="522"/>
      <c r="M16" s="126"/>
      <c r="N16" s="126"/>
      <c r="O16" s="126"/>
      <c r="P16" s="126"/>
      <c r="Q16" s="126"/>
      <c r="R16" s="126"/>
      <c r="S16" s="126"/>
      <c r="T16" s="126"/>
      <c r="U16" s="126"/>
      <c r="V16" s="126"/>
      <c r="W16" s="126"/>
      <c r="X16" s="126"/>
      <c r="Y16" s="126"/>
      <c r="Z16" s="126"/>
      <c r="AA16" s="126"/>
      <c r="AB16" s="126"/>
      <c r="AC16" s="126"/>
      <c r="AD16" s="126"/>
      <c r="AE16" s="126"/>
      <c r="AF16" s="126"/>
      <c r="AG16" s="126"/>
      <c r="AH16" s="126"/>
      <c r="AI16" s="126"/>
      <c r="AJ16" s="126"/>
      <c r="AK16" s="126"/>
      <c r="AL16" s="126"/>
      <c r="AM16" s="126"/>
      <c r="AN16" s="126"/>
      <c r="AO16" s="126"/>
      <c r="AP16" s="126"/>
      <c r="AQ16" s="126"/>
      <c r="AR16" s="126"/>
      <c r="AS16" s="126"/>
      <c r="AT16" s="126"/>
      <c r="AU16" s="126"/>
      <c r="AV16" s="126"/>
      <c r="AW16" s="126"/>
      <c r="AX16" s="126"/>
      <c r="AY16" s="126"/>
      <c r="AZ16" s="126"/>
      <c r="BA16" s="126"/>
      <c r="BB16" s="126"/>
      <c r="BC16" s="126"/>
      <c r="BD16" s="126"/>
      <c r="BE16" s="126"/>
      <c r="BF16" s="126"/>
      <c r="BG16" s="126"/>
      <c r="BH16" s="126"/>
      <c r="BI16" s="126"/>
      <c r="BJ16" s="126"/>
      <c r="BK16" s="126"/>
      <c r="BL16" s="126"/>
      <c r="BM16" s="126"/>
      <c r="BN16" s="126"/>
      <c r="BO16" s="126"/>
      <c r="BP16" s="126"/>
      <c r="BQ16" s="126"/>
      <c r="BR16" s="126"/>
      <c r="BS16" s="126"/>
      <c r="BT16" s="126"/>
      <c r="BU16" s="126"/>
      <c r="BV16" s="126"/>
      <c r="BW16" s="126"/>
      <c r="BX16" s="126"/>
      <c r="BY16" s="126"/>
      <c r="BZ16" s="126"/>
      <c r="CA16" s="126"/>
      <c r="CB16" s="126"/>
      <c r="CC16" s="126"/>
      <c r="CD16" s="126"/>
      <c r="CE16" s="126"/>
      <c r="CF16" s="126"/>
      <c r="CG16" s="126"/>
      <c r="CH16" s="126"/>
      <c r="CI16" s="126"/>
      <c r="CJ16" s="126"/>
      <c r="CK16" s="126"/>
      <c r="CL16" s="126"/>
      <c r="CM16" s="126"/>
      <c r="CN16" s="126"/>
      <c r="CO16" s="126"/>
      <c r="CP16" s="126"/>
      <c r="CQ16" s="126"/>
      <c r="CR16" s="126"/>
      <c r="CS16" s="126"/>
      <c r="CT16" s="126"/>
      <c r="CU16" s="126"/>
      <c r="CV16" s="126"/>
      <c r="CW16" s="126"/>
      <c r="CX16" s="126"/>
      <c r="CY16" s="126"/>
      <c r="CZ16" s="126"/>
      <c r="DA16" s="126"/>
      <c r="DB16" s="126"/>
      <c r="DC16" s="126"/>
      <c r="DD16" s="126"/>
      <c r="DE16" s="126"/>
      <c r="DF16" s="126"/>
      <c r="DG16" s="126"/>
      <c r="DH16" s="126"/>
      <c r="DI16" s="126"/>
      <c r="DJ16" s="126"/>
      <c r="DK16" s="126"/>
      <c r="DL16" s="126"/>
      <c r="DM16" s="126"/>
      <c r="DN16" s="126"/>
      <c r="DO16" s="126"/>
      <c r="DP16" s="126"/>
      <c r="DQ16" s="126"/>
      <c r="DR16" s="126"/>
      <c r="DS16" s="126"/>
      <c r="DT16" s="126"/>
      <c r="DU16" s="126"/>
      <c r="DV16" s="126"/>
      <c r="DW16" s="126"/>
      <c r="DX16" s="126"/>
      <c r="DY16" s="126"/>
      <c r="DZ16" s="126"/>
      <c r="EA16" s="126"/>
      <c r="EB16" s="126"/>
      <c r="EC16" s="126"/>
      <c r="ED16" s="126"/>
      <c r="EE16" s="126"/>
      <c r="EF16" s="126"/>
      <c r="EG16" s="126"/>
      <c r="EH16" s="126"/>
      <c r="EI16" s="126"/>
      <c r="EJ16" s="126"/>
      <c r="EK16" s="126"/>
      <c r="EL16" s="126"/>
      <c r="EM16" s="126"/>
      <c r="EN16" s="126"/>
      <c r="EO16" s="126"/>
      <c r="EP16" s="126"/>
      <c r="EQ16" s="126"/>
      <c r="ER16" s="126"/>
      <c r="ES16" s="126"/>
      <c r="ET16" s="126"/>
      <c r="EU16" s="126"/>
      <c r="EV16" s="126"/>
      <c r="EW16" s="126"/>
      <c r="EX16" s="126"/>
      <c r="EY16" s="126"/>
      <c r="EZ16" s="126"/>
      <c r="FA16" s="126"/>
      <c r="FB16" s="126"/>
      <c r="FC16" s="126"/>
      <c r="FD16" s="126"/>
      <c r="FE16" s="126"/>
      <c r="FF16" s="126"/>
      <c r="FG16" s="126"/>
      <c r="FH16" s="126"/>
      <c r="FI16" s="126"/>
      <c r="FJ16" s="126"/>
      <c r="FK16" s="126"/>
      <c r="FL16" s="126"/>
      <c r="FM16" s="126"/>
      <c r="FN16" s="126"/>
      <c r="FO16" s="126"/>
      <c r="FP16" s="126"/>
      <c r="FQ16" s="126"/>
      <c r="FR16" s="126"/>
      <c r="FS16" s="126"/>
      <c r="FT16" s="126"/>
      <c r="FU16" s="126"/>
      <c r="FV16" s="126"/>
      <c r="FW16" s="126"/>
      <c r="FX16" s="126"/>
      <c r="FY16" s="126"/>
      <c r="FZ16" s="126"/>
      <c r="GA16" s="126"/>
      <c r="GB16" s="126"/>
      <c r="GC16" s="126"/>
      <c r="GD16" s="126"/>
      <c r="GE16" s="126"/>
      <c r="GF16" s="126"/>
      <c r="GG16" s="126"/>
      <c r="GH16" s="126"/>
      <c r="GI16" s="126"/>
      <c r="GJ16" s="126"/>
      <c r="GK16" s="126"/>
      <c r="GL16" s="126"/>
      <c r="GM16" s="126"/>
      <c r="GN16" s="126"/>
      <c r="GO16" s="126"/>
      <c r="GP16" s="126"/>
      <c r="GQ16" s="126"/>
      <c r="GR16" s="126"/>
      <c r="GS16" s="126"/>
      <c r="GT16" s="126"/>
      <c r="GU16" s="126"/>
      <c r="GV16" s="126"/>
      <c r="GW16" s="126"/>
      <c r="GX16" s="126"/>
      <c r="GY16" s="126"/>
      <c r="GZ16" s="126"/>
      <c r="HA16" s="126"/>
      <c r="HB16" s="126"/>
      <c r="HC16" s="126"/>
      <c r="HD16" s="126"/>
      <c r="HE16" s="126"/>
      <c r="HF16" s="126"/>
      <c r="HG16" s="126"/>
      <c r="HH16" s="126"/>
      <c r="HI16" s="126"/>
      <c r="HJ16" s="126"/>
      <c r="HK16" s="126"/>
      <c r="HL16" s="126"/>
      <c r="HM16" s="126"/>
      <c r="HN16" s="126"/>
      <c r="HO16" s="126"/>
      <c r="HP16" s="126"/>
      <c r="HQ16" s="126"/>
      <c r="HR16" s="126"/>
      <c r="HS16" s="126"/>
      <c r="HT16" s="126"/>
      <c r="HU16" s="126"/>
      <c r="HV16" s="126"/>
      <c r="HW16" s="126"/>
      <c r="HX16" s="126"/>
      <c r="HY16" s="126"/>
      <c r="HZ16" s="126"/>
      <c r="IA16" s="126"/>
      <c r="IB16" s="126"/>
      <c r="IC16" s="126"/>
      <c r="ID16" s="126"/>
      <c r="IE16" s="126"/>
      <c r="IF16" s="126"/>
      <c r="IG16" s="126"/>
      <c r="IH16" s="126"/>
      <c r="II16" s="126"/>
      <c r="IJ16" s="126"/>
      <c r="IK16" s="126"/>
      <c r="IL16" s="126"/>
      <c r="IM16" s="126"/>
      <c r="IN16" s="126"/>
      <c r="IO16" s="126"/>
      <c r="IP16" s="126"/>
      <c r="IQ16" s="126"/>
      <c r="IR16" s="126"/>
      <c r="IS16" s="126"/>
      <c r="IT16" s="126"/>
      <c r="IU16" s="126"/>
      <c r="IV16" s="126"/>
    </row>
    <row r="17" spans="1:256" s="127" customFormat="1" ht="22.2" customHeight="1" x14ac:dyDescent="0.4">
      <c r="A17" s="132"/>
      <c r="B17" s="132"/>
      <c r="C17" s="132"/>
      <c r="D17" s="132"/>
      <c r="E17" s="132"/>
      <c r="F17" s="133"/>
      <c r="G17" s="132"/>
      <c r="H17" s="132"/>
      <c r="I17" s="132"/>
      <c r="J17" s="132"/>
      <c r="K17" s="132"/>
      <c r="L17" s="132"/>
      <c r="M17" s="132"/>
      <c r="N17" s="132"/>
      <c r="O17" s="132"/>
      <c r="P17" s="132"/>
      <c r="Q17" s="132"/>
      <c r="R17" s="132"/>
      <c r="S17" s="132"/>
      <c r="T17" s="132"/>
      <c r="U17" s="132"/>
      <c r="V17" s="132"/>
      <c r="W17" s="132"/>
      <c r="X17" s="132"/>
      <c r="Y17" s="132"/>
      <c r="Z17" s="132"/>
      <c r="AA17" s="132"/>
      <c r="AB17" s="132"/>
      <c r="AC17" s="132"/>
      <c r="AD17" s="132"/>
      <c r="AE17" s="132"/>
      <c r="AF17" s="132"/>
      <c r="AG17" s="132"/>
      <c r="AH17" s="132"/>
      <c r="AI17" s="132"/>
      <c r="AJ17" s="132"/>
      <c r="AK17" s="132"/>
      <c r="AL17" s="132"/>
      <c r="AM17" s="132"/>
      <c r="AN17" s="132"/>
      <c r="AO17" s="132"/>
      <c r="AP17" s="132"/>
      <c r="AQ17" s="132"/>
      <c r="AR17" s="132"/>
      <c r="AS17" s="132"/>
      <c r="AT17" s="132"/>
      <c r="AU17" s="132"/>
      <c r="AV17" s="132"/>
      <c r="AW17" s="132"/>
      <c r="AX17" s="132"/>
      <c r="AY17" s="132"/>
      <c r="AZ17" s="132"/>
      <c r="BA17" s="132"/>
      <c r="BB17" s="132"/>
      <c r="BC17" s="132"/>
      <c r="BD17" s="132"/>
      <c r="BE17" s="132"/>
      <c r="BF17" s="132"/>
      <c r="BG17" s="132"/>
      <c r="BH17" s="132"/>
      <c r="BI17" s="132"/>
      <c r="BJ17" s="132"/>
      <c r="BK17" s="132"/>
      <c r="BL17" s="132"/>
      <c r="BM17" s="132"/>
      <c r="BN17" s="132"/>
      <c r="BO17" s="132"/>
      <c r="BP17" s="132"/>
      <c r="BQ17" s="132"/>
      <c r="BR17" s="132"/>
      <c r="BS17" s="132"/>
      <c r="BT17" s="132"/>
      <c r="BU17" s="132"/>
      <c r="BV17" s="132"/>
      <c r="BW17" s="132"/>
      <c r="BX17" s="132"/>
      <c r="BY17" s="132"/>
      <c r="BZ17" s="132"/>
      <c r="CA17" s="132"/>
      <c r="CB17" s="132"/>
      <c r="CC17" s="132"/>
      <c r="CD17" s="132"/>
      <c r="CE17" s="132"/>
      <c r="CF17" s="132"/>
      <c r="CG17" s="132"/>
      <c r="CH17" s="132"/>
      <c r="CI17" s="132"/>
      <c r="CJ17" s="132"/>
      <c r="CK17" s="132"/>
      <c r="CL17" s="132"/>
      <c r="CM17" s="132"/>
      <c r="CN17" s="132"/>
      <c r="CO17" s="132"/>
      <c r="CP17" s="132"/>
      <c r="CQ17" s="132"/>
      <c r="CR17" s="132"/>
      <c r="CS17" s="132"/>
      <c r="CT17" s="132"/>
      <c r="CU17" s="132"/>
      <c r="CV17" s="132"/>
      <c r="CW17" s="132"/>
      <c r="CX17" s="132"/>
      <c r="CY17" s="132"/>
      <c r="CZ17" s="132"/>
      <c r="DA17" s="132"/>
      <c r="DB17" s="132"/>
      <c r="DC17" s="132"/>
      <c r="DD17" s="132"/>
      <c r="DE17" s="132"/>
      <c r="DF17" s="132"/>
      <c r="DG17" s="132"/>
      <c r="DH17" s="132"/>
      <c r="DI17" s="132"/>
      <c r="DJ17" s="132"/>
      <c r="DK17" s="132"/>
      <c r="DL17" s="132"/>
      <c r="DM17" s="132"/>
      <c r="DN17" s="132"/>
      <c r="DO17" s="132"/>
      <c r="DP17" s="132"/>
      <c r="DQ17" s="132"/>
      <c r="DR17" s="132"/>
      <c r="DS17" s="132"/>
      <c r="DT17" s="132"/>
      <c r="DU17" s="132"/>
      <c r="DV17" s="132"/>
      <c r="DW17" s="132"/>
      <c r="DX17" s="132"/>
      <c r="DY17" s="132"/>
      <c r="DZ17" s="132"/>
      <c r="EA17" s="132"/>
      <c r="EB17" s="132"/>
      <c r="EC17" s="132"/>
      <c r="ED17" s="132"/>
      <c r="EE17" s="132"/>
      <c r="EF17" s="132"/>
      <c r="EG17" s="132"/>
      <c r="EH17" s="132"/>
      <c r="EI17" s="132"/>
      <c r="EJ17" s="132"/>
      <c r="EK17" s="132"/>
      <c r="EL17" s="132"/>
      <c r="EM17" s="132"/>
      <c r="EN17" s="132"/>
      <c r="EO17" s="132"/>
      <c r="EP17" s="132"/>
      <c r="EQ17" s="132"/>
      <c r="ER17" s="132"/>
      <c r="ES17" s="132"/>
      <c r="ET17" s="132"/>
      <c r="EU17" s="132"/>
      <c r="EV17" s="132"/>
      <c r="EW17" s="132"/>
      <c r="EX17" s="132"/>
      <c r="EY17" s="132"/>
      <c r="EZ17" s="132"/>
      <c r="FA17" s="132"/>
      <c r="FB17" s="132"/>
      <c r="FC17" s="132"/>
      <c r="FD17" s="132"/>
      <c r="FE17" s="132"/>
      <c r="FF17" s="132"/>
      <c r="FG17" s="132"/>
      <c r="FH17" s="132"/>
      <c r="FI17" s="132"/>
      <c r="FJ17" s="132"/>
      <c r="FK17" s="132"/>
      <c r="FL17" s="132"/>
      <c r="FM17" s="132"/>
      <c r="FN17" s="132"/>
      <c r="FO17" s="132"/>
      <c r="FP17" s="132"/>
      <c r="FQ17" s="132"/>
      <c r="FR17" s="132"/>
      <c r="FS17" s="132"/>
      <c r="FT17" s="132"/>
      <c r="FU17" s="132"/>
      <c r="FV17" s="132"/>
      <c r="FW17" s="132"/>
      <c r="FX17" s="132"/>
      <c r="FY17" s="132"/>
      <c r="FZ17" s="132"/>
      <c r="GA17" s="132"/>
      <c r="GB17" s="132"/>
      <c r="GC17" s="132"/>
      <c r="GD17" s="132"/>
      <c r="GE17" s="132"/>
      <c r="GF17" s="132"/>
      <c r="GG17" s="132"/>
      <c r="GH17" s="132"/>
      <c r="GI17" s="132"/>
      <c r="GJ17" s="132"/>
      <c r="GK17" s="132"/>
      <c r="GL17" s="132"/>
      <c r="GM17" s="132"/>
      <c r="GN17" s="132"/>
      <c r="GO17" s="132"/>
      <c r="GP17" s="132"/>
      <c r="GQ17" s="132"/>
      <c r="GR17" s="132"/>
      <c r="GS17" s="132"/>
      <c r="GT17" s="132"/>
      <c r="GU17" s="132"/>
      <c r="GV17" s="132"/>
      <c r="GW17" s="132"/>
      <c r="GX17" s="132"/>
      <c r="GY17" s="132"/>
      <c r="GZ17" s="132"/>
      <c r="HA17" s="132"/>
      <c r="HB17" s="132"/>
      <c r="HC17" s="132"/>
      <c r="HD17" s="132"/>
      <c r="HE17" s="132"/>
      <c r="HF17" s="132"/>
      <c r="HG17" s="132"/>
      <c r="HH17" s="132"/>
      <c r="HI17" s="132"/>
      <c r="HJ17" s="132"/>
      <c r="HK17" s="132"/>
      <c r="HL17" s="132"/>
      <c r="HM17" s="132"/>
      <c r="HN17" s="132"/>
      <c r="HO17" s="132"/>
      <c r="HP17" s="132"/>
      <c r="HQ17" s="132"/>
      <c r="HR17" s="132"/>
      <c r="HS17" s="132"/>
      <c r="HT17" s="132"/>
      <c r="HU17" s="132"/>
      <c r="HV17" s="132"/>
      <c r="HW17" s="132"/>
      <c r="HX17" s="132"/>
      <c r="HY17" s="132"/>
      <c r="HZ17" s="132"/>
      <c r="IA17" s="132"/>
      <c r="IB17" s="132"/>
      <c r="IC17" s="132"/>
      <c r="ID17" s="132"/>
      <c r="IE17" s="132"/>
      <c r="IF17" s="132"/>
      <c r="IG17" s="132"/>
      <c r="IH17" s="132"/>
      <c r="II17" s="132"/>
      <c r="IJ17" s="132"/>
      <c r="IK17" s="132"/>
      <c r="IL17" s="132"/>
      <c r="IM17" s="132"/>
      <c r="IN17" s="132"/>
      <c r="IO17" s="132"/>
      <c r="IP17" s="132"/>
      <c r="IQ17" s="132"/>
      <c r="IR17" s="132"/>
      <c r="IS17" s="132"/>
      <c r="IT17" s="132"/>
      <c r="IU17" s="132"/>
      <c r="IV17" s="132"/>
    </row>
    <row r="18" spans="1:256" s="127" customFormat="1" ht="21" customHeight="1" x14ac:dyDescent="0.4">
      <c r="A18" s="134"/>
      <c r="B18" s="134"/>
      <c r="C18" s="135" t="s">
        <v>5</v>
      </c>
      <c r="D18" s="135"/>
      <c r="E18" s="135"/>
      <c r="F18" s="135"/>
      <c r="G18" s="135"/>
      <c r="H18" s="135"/>
      <c r="I18" s="136"/>
      <c r="J18" s="134"/>
      <c r="K18" s="134"/>
      <c r="L18" s="134"/>
      <c r="M18" s="134"/>
      <c r="N18" s="134"/>
      <c r="O18" s="134"/>
      <c r="P18" s="134"/>
      <c r="Q18" s="134"/>
      <c r="R18" s="134"/>
      <c r="S18" s="134"/>
      <c r="T18" s="134"/>
      <c r="U18" s="134"/>
      <c r="V18" s="134"/>
      <c r="W18" s="134"/>
      <c r="X18" s="134"/>
      <c r="Y18" s="134"/>
      <c r="Z18" s="134"/>
      <c r="AA18" s="134"/>
      <c r="AB18" s="134"/>
      <c r="AC18" s="134"/>
      <c r="AD18" s="134"/>
      <c r="AE18" s="134"/>
      <c r="AF18" s="134"/>
      <c r="AG18" s="134"/>
      <c r="AH18" s="134"/>
      <c r="AI18" s="134"/>
      <c r="AJ18" s="134"/>
      <c r="AK18" s="134"/>
      <c r="AL18" s="134"/>
      <c r="AM18" s="134"/>
      <c r="AN18" s="134"/>
      <c r="AO18" s="134"/>
      <c r="AP18" s="134"/>
      <c r="AQ18" s="134"/>
      <c r="AR18" s="134"/>
      <c r="AS18" s="134"/>
      <c r="AT18" s="134"/>
      <c r="AU18" s="134"/>
      <c r="AV18" s="134"/>
      <c r="AW18" s="134"/>
      <c r="AX18" s="134"/>
      <c r="AY18" s="134"/>
      <c r="AZ18" s="134"/>
      <c r="BA18" s="134"/>
      <c r="BB18" s="134"/>
      <c r="BC18" s="134"/>
      <c r="BD18" s="134"/>
      <c r="BE18" s="134"/>
      <c r="BF18" s="134"/>
      <c r="BG18" s="134"/>
      <c r="BH18" s="134"/>
      <c r="BI18" s="134"/>
      <c r="BJ18" s="134"/>
      <c r="BK18" s="134"/>
      <c r="BL18" s="134"/>
      <c r="BM18" s="134"/>
      <c r="BN18" s="134"/>
      <c r="BO18" s="134"/>
      <c r="BP18" s="134"/>
      <c r="BQ18" s="134"/>
      <c r="BR18" s="134"/>
      <c r="BS18" s="134"/>
      <c r="BT18" s="134"/>
      <c r="BU18" s="134"/>
      <c r="BV18" s="134"/>
      <c r="BW18" s="134"/>
      <c r="BX18" s="134"/>
      <c r="BY18" s="134"/>
      <c r="BZ18" s="134"/>
      <c r="CA18" s="134"/>
      <c r="CB18" s="134"/>
      <c r="CC18" s="134"/>
      <c r="CD18" s="134"/>
      <c r="CE18" s="134"/>
      <c r="CF18" s="134"/>
      <c r="CG18" s="134"/>
      <c r="CH18" s="134"/>
      <c r="CI18" s="134"/>
      <c r="CJ18" s="134"/>
      <c r="CK18" s="134"/>
      <c r="CL18" s="134"/>
      <c r="CM18" s="134"/>
      <c r="CN18" s="134"/>
      <c r="CO18" s="134"/>
      <c r="CP18" s="134"/>
      <c r="CQ18" s="134"/>
      <c r="CR18" s="134"/>
      <c r="CS18" s="134"/>
      <c r="CT18" s="134"/>
      <c r="CU18" s="134"/>
      <c r="CV18" s="134"/>
      <c r="CW18" s="134"/>
      <c r="CX18" s="134"/>
      <c r="CY18" s="134"/>
      <c r="CZ18" s="134"/>
      <c r="DA18" s="134"/>
      <c r="DB18" s="134"/>
      <c r="DC18" s="134"/>
      <c r="DD18" s="134"/>
      <c r="DE18" s="134"/>
      <c r="DF18" s="134"/>
      <c r="DG18" s="134"/>
      <c r="DH18" s="134"/>
      <c r="DI18" s="134"/>
      <c r="DJ18" s="134"/>
      <c r="DK18" s="134"/>
      <c r="DL18" s="134"/>
      <c r="DM18" s="134"/>
      <c r="DN18" s="134"/>
      <c r="DO18" s="134"/>
      <c r="DP18" s="134"/>
      <c r="DQ18" s="134"/>
      <c r="DR18" s="134"/>
      <c r="DS18" s="134"/>
      <c r="DT18" s="134"/>
      <c r="DU18" s="134"/>
      <c r="DV18" s="134"/>
      <c r="DW18" s="134"/>
      <c r="DX18" s="134"/>
      <c r="DY18" s="134"/>
      <c r="DZ18" s="134"/>
      <c r="EA18" s="134"/>
      <c r="EB18" s="134"/>
      <c r="EC18" s="134"/>
      <c r="ED18" s="134"/>
      <c r="EE18" s="134"/>
      <c r="EF18" s="134"/>
      <c r="EG18" s="134"/>
      <c r="EH18" s="134"/>
      <c r="EI18" s="134"/>
      <c r="EJ18" s="134"/>
      <c r="EK18" s="134"/>
      <c r="EL18" s="134"/>
      <c r="EM18" s="134"/>
      <c r="EN18" s="134"/>
      <c r="EO18" s="134"/>
      <c r="EP18" s="134"/>
      <c r="EQ18" s="134"/>
      <c r="ER18" s="134"/>
      <c r="ES18" s="134"/>
      <c r="ET18" s="134"/>
      <c r="EU18" s="134"/>
      <c r="EV18" s="134"/>
      <c r="EW18" s="134"/>
      <c r="EX18" s="134"/>
      <c r="EY18" s="134"/>
      <c r="EZ18" s="134"/>
      <c r="FA18" s="134"/>
      <c r="FB18" s="134"/>
      <c r="FC18" s="134"/>
      <c r="FD18" s="134"/>
      <c r="FE18" s="134"/>
      <c r="FF18" s="134"/>
      <c r="FG18" s="134"/>
      <c r="FH18" s="134"/>
      <c r="FI18" s="134"/>
      <c r="FJ18" s="134"/>
      <c r="FK18" s="134"/>
      <c r="FL18" s="134"/>
      <c r="FM18" s="134"/>
      <c r="FN18" s="134"/>
      <c r="FO18" s="134"/>
      <c r="FP18" s="134"/>
      <c r="FQ18" s="134"/>
      <c r="FR18" s="134"/>
      <c r="FS18" s="134"/>
      <c r="FT18" s="134"/>
      <c r="FU18" s="134"/>
      <c r="FV18" s="134"/>
      <c r="FW18" s="134"/>
      <c r="FX18" s="134"/>
      <c r="FY18" s="134"/>
      <c r="FZ18" s="134"/>
      <c r="GA18" s="134"/>
      <c r="GB18" s="134"/>
      <c r="GC18" s="134"/>
      <c r="GD18" s="134"/>
      <c r="GE18" s="134"/>
      <c r="GF18" s="134"/>
      <c r="GG18" s="134"/>
      <c r="GH18" s="134"/>
      <c r="GI18" s="134"/>
      <c r="GJ18" s="134"/>
      <c r="GK18" s="134"/>
      <c r="GL18" s="134"/>
      <c r="GM18" s="134"/>
      <c r="GN18" s="134"/>
      <c r="GO18" s="134"/>
      <c r="GP18" s="134"/>
      <c r="GQ18" s="134"/>
      <c r="GR18" s="134"/>
      <c r="GS18" s="134"/>
      <c r="GT18" s="134"/>
      <c r="GU18" s="134"/>
      <c r="GV18" s="134"/>
      <c r="GW18" s="134"/>
      <c r="GX18" s="134"/>
      <c r="GY18" s="134"/>
      <c r="GZ18" s="134"/>
      <c r="HA18" s="134"/>
      <c r="HB18" s="134"/>
      <c r="HC18" s="134"/>
      <c r="HD18" s="134"/>
      <c r="HE18" s="134"/>
      <c r="HF18" s="134"/>
      <c r="HG18" s="134"/>
      <c r="HH18" s="134"/>
      <c r="HI18" s="134"/>
      <c r="HJ18" s="134"/>
      <c r="HK18" s="134"/>
      <c r="HL18" s="134"/>
      <c r="HM18" s="134"/>
      <c r="HN18" s="134"/>
      <c r="HO18" s="134"/>
      <c r="HP18" s="134"/>
      <c r="HQ18" s="134"/>
      <c r="HR18" s="134"/>
      <c r="HS18" s="134"/>
      <c r="HT18" s="134"/>
      <c r="HU18" s="134"/>
      <c r="HV18" s="134"/>
      <c r="HW18" s="134"/>
      <c r="HX18" s="134"/>
      <c r="HY18" s="134"/>
      <c r="HZ18" s="134"/>
      <c r="IA18" s="134"/>
      <c r="IB18" s="134"/>
      <c r="IC18" s="134"/>
      <c r="ID18" s="134"/>
      <c r="IE18" s="134"/>
      <c r="IF18" s="134"/>
      <c r="IG18" s="134"/>
      <c r="IH18" s="134"/>
      <c r="II18" s="134"/>
      <c r="IJ18" s="134"/>
      <c r="IK18" s="134"/>
      <c r="IL18" s="134"/>
      <c r="IM18" s="134"/>
      <c r="IN18" s="134"/>
      <c r="IO18" s="134"/>
      <c r="IP18" s="134"/>
      <c r="IQ18" s="134"/>
      <c r="IR18" s="134"/>
      <c r="IS18" s="134"/>
      <c r="IT18" s="134"/>
      <c r="IU18" s="134"/>
      <c r="IV18" s="134"/>
    </row>
    <row r="19" spans="1:256" s="127" customFormat="1" ht="22.2" customHeight="1" x14ac:dyDescent="0.4">
      <c r="A19" s="134"/>
      <c r="B19" s="270" t="s">
        <v>140</v>
      </c>
      <c r="C19" s="270"/>
      <c r="D19" s="270"/>
      <c r="E19" s="270"/>
      <c r="F19" s="138"/>
      <c r="G19" s="138"/>
      <c r="H19" s="138"/>
      <c r="I19" s="136"/>
      <c r="J19" s="134"/>
      <c r="K19" s="134"/>
      <c r="L19" s="134"/>
      <c r="M19" s="134"/>
      <c r="N19" s="134"/>
      <c r="O19" s="134"/>
      <c r="P19" s="134"/>
      <c r="Q19" s="134"/>
      <c r="R19" s="134"/>
      <c r="S19" s="134"/>
      <c r="T19" s="134"/>
      <c r="U19" s="134"/>
      <c r="V19" s="134"/>
      <c r="W19" s="134"/>
      <c r="X19" s="134"/>
      <c r="Y19" s="134"/>
      <c r="Z19" s="134"/>
      <c r="AA19" s="134"/>
      <c r="AB19" s="134"/>
      <c r="AC19" s="134"/>
      <c r="AD19" s="134"/>
      <c r="AE19" s="134"/>
      <c r="AF19" s="134"/>
      <c r="AG19" s="134"/>
      <c r="AH19" s="134"/>
      <c r="AI19" s="134"/>
      <c r="AJ19" s="134"/>
      <c r="AK19" s="134"/>
      <c r="AL19" s="134"/>
      <c r="AM19" s="134"/>
      <c r="AN19" s="134"/>
      <c r="AO19" s="134"/>
      <c r="AP19" s="134"/>
      <c r="AQ19" s="134"/>
      <c r="AR19" s="134"/>
      <c r="AS19" s="134"/>
      <c r="AT19" s="134"/>
      <c r="AU19" s="134"/>
      <c r="AV19" s="134"/>
      <c r="AW19" s="134"/>
      <c r="AX19" s="134"/>
      <c r="AY19" s="134"/>
      <c r="AZ19" s="134"/>
      <c r="BA19" s="134"/>
      <c r="BB19" s="134"/>
      <c r="BC19" s="134"/>
      <c r="BD19" s="134"/>
      <c r="BE19" s="134"/>
      <c r="BF19" s="134"/>
      <c r="BG19" s="134"/>
      <c r="BH19" s="134"/>
      <c r="BI19" s="134"/>
      <c r="BJ19" s="134"/>
      <c r="BK19" s="134"/>
      <c r="BL19" s="134"/>
      <c r="BM19" s="134"/>
      <c r="BN19" s="134"/>
      <c r="BO19" s="134"/>
      <c r="BP19" s="134"/>
      <c r="BQ19" s="134"/>
      <c r="BR19" s="134"/>
      <c r="BS19" s="134"/>
      <c r="BT19" s="134"/>
      <c r="BU19" s="134"/>
      <c r="BV19" s="134"/>
      <c r="BW19" s="134"/>
      <c r="BX19" s="134"/>
      <c r="BY19" s="134"/>
      <c r="BZ19" s="134"/>
      <c r="CA19" s="134"/>
      <c r="CB19" s="134"/>
      <c r="CC19" s="134"/>
      <c r="CD19" s="134"/>
      <c r="CE19" s="134"/>
      <c r="CF19" s="134"/>
      <c r="CG19" s="134"/>
      <c r="CH19" s="134"/>
      <c r="CI19" s="134"/>
      <c r="CJ19" s="134"/>
      <c r="CK19" s="134"/>
      <c r="CL19" s="134"/>
      <c r="CM19" s="134"/>
      <c r="CN19" s="134"/>
      <c r="CO19" s="134"/>
      <c r="CP19" s="134"/>
      <c r="CQ19" s="134"/>
      <c r="CR19" s="134"/>
      <c r="CS19" s="134"/>
      <c r="CT19" s="134"/>
      <c r="CU19" s="134"/>
      <c r="CV19" s="134"/>
      <c r="CW19" s="134"/>
      <c r="CX19" s="134"/>
      <c r="CY19" s="134"/>
      <c r="CZ19" s="134"/>
      <c r="DA19" s="134"/>
      <c r="DB19" s="134"/>
      <c r="DC19" s="134"/>
      <c r="DD19" s="134"/>
      <c r="DE19" s="134"/>
      <c r="DF19" s="134"/>
      <c r="DG19" s="134"/>
      <c r="DH19" s="134"/>
      <c r="DI19" s="134"/>
      <c r="DJ19" s="134"/>
      <c r="DK19" s="134"/>
      <c r="DL19" s="134"/>
      <c r="DM19" s="134"/>
      <c r="DN19" s="134"/>
      <c r="DO19" s="134"/>
      <c r="DP19" s="134"/>
      <c r="DQ19" s="134"/>
      <c r="DR19" s="134"/>
      <c r="DS19" s="134"/>
      <c r="DT19" s="134"/>
      <c r="DU19" s="134"/>
      <c r="DV19" s="134"/>
      <c r="DW19" s="134"/>
      <c r="DX19" s="134"/>
      <c r="DY19" s="134"/>
      <c r="DZ19" s="134"/>
      <c r="EA19" s="134"/>
      <c r="EB19" s="134"/>
      <c r="EC19" s="134"/>
      <c r="ED19" s="134"/>
      <c r="EE19" s="134"/>
      <c r="EF19" s="134"/>
      <c r="EG19" s="134"/>
      <c r="EH19" s="134"/>
      <c r="EI19" s="134"/>
      <c r="EJ19" s="134"/>
      <c r="EK19" s="134"/>
      <c r="EL19" s="134"/>
      <c r="EM19" s="134"/>
      <c r="EN19" s="134"/>
      <c r="EO19" s="134"/>
      <c r="EP19" s="134"/>
      <c r="EQ19" s="134"/>
      <c r="ER19" s="134"/>
      <c r="ES19" s="134"/>
      <c r="ET19" s="134"/>
      <c r="EU19" s="134"/>
      <c r="EV19" s="134"/>
      <c r="EW19" s="134"/>
      <c r="EX19" s="134"/>
      <c r="EY19" s="134"/>
      <c r="EZ19" s="134"/>
      <c r="FA19" s="134"/>
      <c r="FB19" s="134"/>
      <c r="FC19" s="134"/>
      <c r="FD19" s="134"/>
      <c r="FE19" s="134"/>
      <c r="FF19" s="134"/>
      <c r="FG19" s="134"/>
      <c r="FH19" s="134"/>
      <c r="FI19" s="134"/>
      <c r="FJ19" s="134"/>
      <c r="FK19" s="134"/>
      <c r="FL19" s="134"/>
      <c r="FM19" s="134"/>
      <c r="FN19" s="134"/>
      <c r="FO19" s="134"/>
      <c r="FP19" s="134"/>
      <c r="FQ19" s="134"/>
      <c r="FR19" s="134"/>
      <c r="FS19" s="134"/>
      <c r="FT19" s="134"/>
      <c r="FU19" s="134"/>
      <c r="FV19" s="134"/>
      <c r="FW19" s="134"/>
      <c r="FX19" s="134"/>
      <c r="FY19" s="134"/>
      <c r="FZ19" s="134"/>
      <c r="GA19" s="134"/>
      <c r="GB19" s="134"/>
      <c r="GC19" s="134"/>
      <c r="GD19" s="134"/>
      <c r="GE19" s="134"/>
      <c r="GF19" s="134"/>
      <c r="GG19" s="134"/>
      <c r="GH19" s="134"/>
      <c r="GI19" s="134"/>
      <c r="GJ19" s="134"/>
      <c r="GK19" s="134"/>
      <c r="GL19" s="134"/>
      <c r="GM19" s="134"/>
      <c r="GN19" s="134"/>
      <c r="GO19" s="134"/>
      <c r="GP19" s="134"/>
      <c r="GQ19" s="134"/>
      <c r="GR19" s="134"/>
      <c r="GS19" s="134"/>
      <c r="GT19" s="134"/>
      <c r="GU19" s="134"/>
      <c r="GV19" s="134"/>
      <c r="GW19" s="134"/>
      <c r="GX19" s="134"/>
      <c r="GY19" s="134"/>
      <c r="GZ19" s="134"/>
      <c r="HA19" s="134"/>
      <c r="HB19" s="134"/>
      <c r="HC19" s="134"/>
      <c r="HD19" s="134"/>
      <c r="HE19" s="134"/>
      <c r="HF19" s="134"/>
      <c r="HG19" s="134"/>
      <c r="HH19" s="134"/>
      <c r="HI19" s="134"/>
      <c r="HJ19" s="134"/>
      <c r="HK19" s="134"/>
      <c r="HL19" s="134"/>
      <c r="HM19" s="134"/>
      <c r="HN19" s="134"/>
      <c r="HO19" s="134"/>
      <c r="HP19" s="134"/>
      <c r="HQ19" s="134"/>
      <c r="HR19" s="134"/>
      <c r="HS19" s="134"/>
      <c r="HT19" s="134"/>
      <c r="HU19" s="134"/>
      <c r="HV19" s="134"/>
      <c r="HW19" s="134"/>
      <c r="HX19" s="134"/>
      <c r="HY19" s="134"/>
      <c r="HZ19" s="134"/>
      <c r="IA19" s="134"/>
      <c r="IB19" s="134"/>
      <c r="IC19" s="134"/>
      <c r="ID19" s="134"/>
      <c r="IE19" s="134"/>
      <c r="IF19" s="134"/>
      <c r="IG19" s="134"/>
      <c r="IH19" s="134"/>
      <c r="II19" s="134"/>
      <c r="IJ19" s="134"/>
      <c r="IK19" s="134"/>
      <c r="IL19" s="134"/>
      <c r="IM19" s="134"/>
      <c r="IN19" s="134"/>
      <c r="IO19" s="134"/>
      <c r="IP19" s="134"/>
      <c r="IQ19" s="134"/>
      <c r="IR19" s="134"/>
      <c r="IS19" s="134"/>
      <c r="IT19" s="134"/>
      <c r="IU19" s="134"/>
      <c r="IV19" s="134"/>
    </row>
    <row r="20" spans="1:256" s="127" customFormat="1" ht="22.95" customHeight="1" x14ac:dyDescent="0.4">
      <c r="A20" s="134"/>
      <c r="B20" s="523" t="s">
        <v>6</v>
      </c>
      <c r="C20" s="523"/>
      <c r="D20" s="523"/>
      <c r="E20" s="523"/>
      <c r="F20" s="139"/>
      <c r="G20" s="139"/>
      <c r="H20" s="139"/>
      <c r="I20" s="136"/>
      <c r="J20" s="134"/>
      <c r="K20" s="134"/>
      <c r="L20" s="134"/>
      <c r="M20" s="134"/>
      <c r="N20" s="134"/>
      <c r="O20" s="134"/>
      <c r="P20" s="134"/>
      <c r="Q20" s="134"/>
      <c r="R20" s="134"/>
      <c r="S20" s="134"/>
      <c r="T20" s="134"/>
      <c r="U20" s="134"/>
      <c r="V20" s="134"/>
      <c r="W20" s="134"/>
      <c r="X20" s="134"/>
      <c r="Y20" s="134"/>
      <c r="Z20" s="134"/>
      <c r="AA20" s="134"/>
      <c r="AB20" s="134"/>
      <c r="AC20" s="134"/>
      <c r="AD20" s="134"/>
      <c r="AE20" s="134"/>
      <c r="AF20" s="134"/>
      <c r="AG20" s="134"/>
      <c r="AH20" s="134"/>
      <c r="AI20" s="134"/>
      <c r="AJ20" s="134"/>
      <c r="AK20" s="134"/>
      <c r="AL20" s="134"/>
      <c r="AM20" s="134"/>
      <c r="AN20" s="134"/>
      <c r="AO20" s="134"/>
      <c r="AP20" s="134"/>
      <c r="AQ20" s="134"/>
      <c r="AR20" s="134"/>
      <c r="AS20" s="134"/>
      <c r="AT20" s="134"/>
      <c r="AU20" s="134"/>
      <c r="AV20" s="134"/>
      <c r="AW20" s="134"/>
      <c r="AX20" s="134"/>
      <c r="AY20" s="134"/>
      <c r="AZ20" s="134"/>
      <c r="BA20" s="134"/>
      <c r="BB20" s="134"/>
      <c r="BC20" s="134"/>
      <c r="BD20" s="134"/>
      <c r="BE20" s="134"/>
      <c r="BF20" s="134"/>
      <c r="BG20" s="134"/>
      <c r="BH20" s="134"/>
      <c r="BI20" s="134"/>
      <c r="BJ20" s="134"/>
      <c r="BK20" s="134"/>
      <c r="BL20" s="134"/>
      <c r="BM20" s="134"/>
      <c r="BN20" s="134"/>
      <c r="BO20" s="134"/>
      <c r="BP20" s="134"/>
      <c r="BQ20" s="134"/>
      <c r="BR20" s="134"/>
      <c r="BS20" s="134"/>
      <c r="BT20" s="134"/>
      <c r="BU20" s="134"/>
      <c r="BV20" s="134"/>
      <c r="BW20" s="134"/>
      <c r="BX20" s="134"/>
      <c r="BY20" s="134"/>
      <c r="BZ20" s="134"/>
      <c r="CA20" s="134"/>
      <c r="CB20" s="134"/>
      <c r="CC20" s="134"/>
      <c r="CD20" s="134"/>
      <c r="CE20" s="134"/>
      <c r="CF20" s="134"/>
      <c r="CG20" s="134"/>
      <c r="CH20" s="134"/>
      <c r="CI20" s="134"/>
      <c r="CJ20" s="134"/>
      <c r="CK20" s="134"/>
      <c r="CL20" s="134"/>
      <c r="CM20" s="134"/>
      <c r="CN20" s="134"/>
      <c r="CO20" s="134"/>
      <c r="CP20" s="134"/>
      <c r="CQ20" s="134"/>
      <c r="CR20" s="134"/>
      <c r="CS20" s="134"/>
      <c r="CT20" s="134"/>
      <c r="CU20" s="134"/>
      <c r="CV20" s="134"/>
      <c r="CW20" s="134"/>
      <c r="CX20" s="134"/>
      <c r="CY20" s="134"/>
      <c r="CZ20" s="134"/>
      <c r="DA20" s="134"/>
      <c r="DB20" s="134"/>
      <c r="DC20" s="134"/>
      <c r="DD20" s="134"/>
      <c r="DE20" s="134"/>
      <c r="DF20" s="134"/>
      <c r="DG20" s="134"/>
      <c r="DH20" s="134"/>
      <c r="DI20" s="134"/>
      <c r="DJ20" s="134"/>
      <c r="DK20" s="134"/>
      <c r="DL20" s="134"/>
      <c r="DM20" s="134"/>
      <c r="DN20" s="134"/>
      <c r="DO20" s="134"/>
      <c r="DP20" s="134"/>
      <c r="DQ20" s="134"/>
      <c r="DR20" s="134"/>
      <c r="DS20" s="134"/>
      <c r="DT20" s="134"/>
      <c r="DU20" s="134"/>
      <c r="DV20" s="134"/>
      <c r="DW20" s="134"/>
      <c r="DX20" s="134"/>
      <c r="DY20" s="134"/>
      <c r="DZ20" s="134"/>
      <c r="EA20" s="134"/>
      <c r="EB20" s="134"/>
      <c r="EC20" s="134"/>
      <c r="ED20" s="134"/>
      <c r="EE20" s="134"/>
      <c r="EF20" s="134"/>
      <c r="EG20" s="134"/>
      <c r="EH20" s="134"/>
      <c r="EI20" s="134"/>
      <c r="EJ20" s="134"/>
      <c r="EK20" s="134"/>
      <c r="EL20" s="134"/>
      <c r="EM20" s="134"/>
      <c r="EN20" s="134"/>
      <c r="EO20" s="134"/>
      <c r="EP20" s="134"/>
      <c r="EQ20" s="134"/>
      <c r="ER20" s="134"/>
      <c r="ES20" s="134"/>
      <c r="ET20" s="134"/>
      <c r="EU20" s="134"/>
      <c r="EV20" s="134"/>
      <c r="EW20" s="134"/>
      <c r="EX20" s="134"/>
      <c r="EY20" s="134"/>
      <c r="EZ20" s="134"/>
      <c r="FA20" s="134"/>
      <c r="FB20" s="134"/>
      <c r="FC20" s="134"/>
      <c r="FD20" s="134"/>
      <c r="FE20" s="134"/>
      <c r="FF20" s="134"/>
      <c r="FG20" s="134"/>
      <c r="FH20" s="134"/>
      <c r="FI20" s="134"/>
      <c r="FJ20" s="134"/>
      <c r="FK20" s="134"/>
      <c r="FL20" s="134"/>
      <c r="FM20" s="134"/>
      <c r="FN20" s="134"/>
      <c r="FO20" s="134"/>
      <c r="FP20" s="134"/>
      <c r="FQ20" s="134"/>
      <c r="FR20" s="134"/>
      <c r="FS20" s="134"/>
      <c r="FT20" s="134"/>
      <c r="FU20" s="134"/>
      <c r="FV20" s="134"/>
      <c r="FW20" s="134"/>
      <c r="FX20" s="134"/>
      <c r="FY20" s="134"/>
      <c r="FZ20" s="134"/>
      <c r="GA20" s="134"/>
      <c r="GB20" s="134"/>
      <c r="GC20" s="134"/>
      <c r="GD20" s="134"/>
      <c r="GE20" s="134"/>
      <c r="GF20" s="134"/>
      <c r="GG20" s="134"/>
      <c r="GH20" s="134"/>
      <c r="GI20" s="134"/>
      <c r="GJ20" s="134"/>
      <c r="GK20" s="134"/>
      <c r="GL20" s="134"/>
      <c r="GM20" s="134"/>
      <c r="GN20" s="134"/>
      <c r="GO20" s="134"/>
      <c r="GP20" s="134"/>
      <c r="GQ20" s="134"/>
      <c r="GR20" s="134"/>
      <c r="GS20" s="134"/>
      <c r="GT20" s="134"/>
      <c r="GU20" s="134"/>
      <c r="GV20" s="134"/>
      <c r="GW20" s="134"/>
      <c r="GX20" s="134"/>
      <c r="GY20" s="134"/>
      <c r="GZ20" s="134"/>
      <c r="HA20" s="134"/>
      <c r="HB20" s="134"/>
      <c r="HC20" s="134"/>
      <c r="HD20" s="134"/>
      <c r="HE20" s="134"/>
      <c r="HF20" s="134"/>
      <c r="HG20" s="134"/>
      <c r="HH20" s="134"/>
      <c r="HI20" s="134"/>
      <c r="HJ20" s="134"/>
      <c r="HK20" s="134"/>
      <c r="HL20" s="134"/>
      <c r="HM20" s="134"/>
      <c r="HN20" s="134"/>
      <c r="HO20" s="134"/>
      <c r="HP20" s="134"/>
      <c r="HQ20" s="134"/>
      <c r="HR20" s="134"/>
      <c r="HS20" s="134"/>
      <c r="HT20" s="134"/>
      <c r="HU20" s="134"/>
      <c r="HV20" s="134"/>
      <c r="HW20" s="134"/>
      <c r="HX20" s="134"/>
      <c r="HY20" s="134"/>
      <c r="HZ20" s="134"/>
      <c r="IA20" s="134"/>
      <c r="IB20" s="134"/>
      <c r="IC20" s="134"/>
      <c r="ID20" s="134"/>
      <c r="IE20" s="134"/>
      <c r="IF20" s="134"/>
      <c r="IG20" s="134"/>
      <c r="IH20" s="134"/>
      <c r="II20" s="134"/>
      <c r="IJ20" s="134"/>
      <c r="IK20" s="134"/>
      <c r="IL20" s="134"/>
      <c r="IM20" s="134"/>
      <c r="IN20" s="134"/>
      <c r="IO20" s="134"/>
      <c r="IP20" s="134"/>
      <c r="IQ20" s="134"/>
      <c r="IR20" s="134"/>
      <c r="IS20" s="134"/>
      <c r="IT20" s="134"/>
      <c r="IU20" s="134"/>
      <c r="IV20" s="134"/>
    </row>
    <row r="21" spans="1:256" s="127" customFormat="1" ht="18.75" customHeight="1" x14ac:dyDescent="0.4">
      <c r="A21" s="134"/>
      <c r="B21" s="135"/>
      <c r="C21" s="135" t="s">
        <v>32</v>
      </c>
      <c r="D21" s="135"/>
      <c r="E21" s="135"/>
      <c r="F21" s="135"/>
      <c r="G21" s="135"/>
      <c r="H21" s="135"/>
      <c r="I21" s="136"/>
      <c r="J21" s="134"/>
      <c r="K21" s="134"/>
      <c r="L21" s="134"/>
      <c r="M21" s="134"/>
      <c r="N21" s="134"/>
      <c r="O21" s="134"/>
      <c r="P21" s="134"/>
      <c r="Q21" s="134"/>
      <c r="R21" s="134"/>
      <c r="S21" s="134"/>
      <c r="T21" s="134"/>
      <c r="U21" s="134"/>
      <c r="V21" s="134"/>
      <c r="W21" s="134"/>
      <c r="X21" s="134"/>
      <c r="Y21" s="134"/>
      <c r="Z21" s="134"/>
      <c r="AA21" s="134"/>
      <c r="AB21" s="134"/>
      <c r="AC21" s="134"/>
      <c r="AD21" s="134"/>
      <c r="AE21" s="134"/>
      <c r="AF21" s="134"/>
      <c r="AG21" s="134"/>
      <c r="AH21" s="134"/>
      <c r="AI21" s="134"/>
      <c r="AJ21" s="134"/>
      <c r="AK21" s="134"/>
      <c r="AL21" s="134"/>
      <c r="AM21" s="134"/>
      <c r="AN21" s="134"/>
      <c r="AO21" s="134"/>
      <c r="AP21" s="134"/>
      <c r="AQ21" s="134"/>
      <c r="AR21" s="134"/>
      <c r="AS21" s="134"/>
      <c r="AT21" s="134"/>
      <c r="AU21" s="134"/>
      <c r="AV21" s="134"/>
      <c r="AW21" s="134"/>
      <c r="AX21" s="134"/>
      <c r="AY21" s="134"/>
      <c r="AZ21" s="134"/>
      <c r="BA21" s="134"/>
      <c r="BB21" s="134"/>
      <c r="BC21" s="134"/>
      <c r="BD21" s="134"/>
      <c r="BE21" s="134"/>
      <c r="BF21" s="134"/>
      <c r="BG21" s="134"/>
      <c r="BH21" s="134"/>
      <c r="BI21" s="134"/>
      <c r="BJ21" s="134"/>
      <c r="BK21" s="134"/>
      <c r="BL21" s="134"/>
      <c r="BM21" s="134"/>
      <c r="BN21" s="134"/>
      <c r="BO21" s="134"/>
      <c r="BP21" s="134"/>
      <c r="BQ21" s="134"/>
      <c r="BR21" s="134"/>
      <c r="BS21" s="134"/>
      <c r="BT21" s="134"/>
      <c r="BU21" s="134"/>
      <c r="BV21" s="134"/>
      <c r="BW21" s="134"/>
      <c r="BX21" s="134"/>
      <c r="BY21" s="134"/>
      <c r="BZ21" s="134"/>
      <c r="CA21" s="134"/>
      <c r="CB21" s="134"/>
      <c r="CC21" s="134"/>
      <c r="CD21" s="134"/>
      <c r="CE21" s="134"/>
      <c r="CF21" s="134"/>
      <c r="CG21" s="134"/>
      <c r="CH21" s="134"/>
      <c r="CI21" s="134"/>
      <c r="CJ21" s="134"/>
      <c r="CK21" s="134"/>
      <c r="CL21" s="134"/>
      <c r="CM21" s="134"/>
      <c r="CN21" s="134"/>
      <c r="CO21" s="134"/>
      <c r="CP21" s="134"/>
      <c r="CQ21" s="134"/>
      <c r="CR21" s="134"/>
      <c r="CS21" s="134"/>
      <c r="CT21" s="134"/>
      <c r="CU21" s="134"/>
      <c r="CV21" s="134"/>
      <c r="CW21" s="134"/>
      <c r="CX21" s="134"/>
      <c r="CY21" s="134"/>
      <c r="CZ21" s="134"/>
      <c r="DA21" s="134"/>
      <c r="DB21" s="134"/>
      <c r="DC21" s="134"/>
      <c r="DD21" s="134"/>
      <c r="DE21" s="134"/>
      <c r="DF21" s="134"/>
      <c r="DG21" s="134"/>
      <c r="DH21" s="134"/>
      <c r="DI21" s="134"/>
      <c r="DJ21" s="134"/>
      <c r="DK21" s="134"/>
      <c r="DL21" s="134"/>
      <c r="DM21" s="134"/>
      <c r="DN21" s="134"/>
      <c r="DO21" s="134"/>
      <c r="DP21" s="134"/>
      <c r="DQ21" s="134"/>
      <c r="DR21" s="134"/>
      <c r="DS21" s="134"/>
      <c r="DT21" s="134"/>
      <c r="DU21" s="134"/>
      <c r="DV21" s="134"/>
      <c r="DW21" s="134"/>
      <c r="DX21" s="134"/>
      <c r="DY21" s="134"/>
      <c r="DZ21" s="134"/>
      <c r="EA21" s="134"/>
      <c r="EB21" s="134"/>
      <c r="EC21" s="134"/>
      <c r="ED21" s="134"/>
      <c r="EE21" s="134"/>
      <c r="EF21" s="134"/>
      <c r="EG21" s="134"/>
      <c r="EH21" s="134"/>
      <c r="EI21" s="134"/>
      <c r="EJ21" s="134"/>
      <c r="EK21" s="134"/>
      <c r="EL21" s="134"/>
      <c r="EM21" s="134"/>
      <c r="EN21" s="134"/>
      <c r="EO21" s="134"/>
      <c r="EP21" s="134"/>
      <c r="EQ21" s="134"/>
      <c r="ER21" s="134"/>
      <c r="ES21" s="134"/>
      <c r="ET21" s="134"/>
      <c r="EU21" s="134"/>
      <c r="EV21" s="134"/>
      <c r="EW21" s="134"/>
      <c r="EX21" s="134"/>
      <c r="EY21" s="134"/>
      <c r="EZ21" s="134"/>
      <c r="FA21" s="134"/>
      <c r="FB21" s="134"/>
      <c r="FC21" s="134"/>
      <c r="FD21" s="134"/>
      <c r="FE21" s="134"/>
      <c r="FF21" s="134"/>
      <c r="FG21" s="134"/>
      <c r="FH21" s="134"/>
      <c r="FI21" s="134"/>
      <c r="FJ21" s="134"/>
      <c r="FK21" s="134"/>
      <c r="FL21" s="134"/>
      <c r="FM21" s="134"/>
      <c r="FN21" s="134"/>
      <c r="FO21" s="134"/>
      <c r="FP21" s="134"/>
      <c r="FQ21" s="134"/>
      <c r="FR21" s="134"/>
      <c r="FS21" s="134"/>
      <c r="FT21" s="134"/>
      <c r="FU21" s="134"/>
      <c r="FV21" s="134"/>
      <c r="FW21" s="134"/>
      <c r="FX21" s="134"/>
      <c r="FY21" s="134"/>
      <c r="FZ21" s="134"/>
      <c r="GA21" s="134"/>
      <c r="GB21" s="134"/>
      <c r="GC21" s="134"/>
      <c r="GD21" s="134"/>
      <c r="GE21" s="134"/>
      <c r="GF21" s="134"/>
      <c r="GG21" s="134"/>
      <c r="GH21" s="134"/>
      <c r="GI21" s="134"/>
      <c r="GJ21" s="134"/>
      <c r="GK21" s="134"/>
      <c r="GL21" s="134"/>
      <c r="GM21" s="134"/>
      <c r="GN21" s="134"/>
      <c r="GO21" s="134"/>
      <c r="GP21" s="134"/>
      <c r="GQ21" s="134"/>
      <c r="GR21" s="134"/>
      <c r="GS21" s="134"/>
      <c r="GT21" s="134"/>
      <c r="GU21" s="134"/>
      <c r="GV21" s="134"/>
      <c r="GW21" s="134"/>
      <c r="GX21" s="134"/>
      <c r="GY21" s="134"/>
      <c r="GZ21" s="134"/>
      <c r="HA21" s="134"/>
      <c r="HB21" s="134"/>
      <c r="HC21" s="134"/>
      <c r="HD21" s="134"/>
      <c r="HE21" s="134"/>
      <c r="HF21" s="134"/>
      <c r="HG21" s="134"/>
      <c r="HH21" s="134"/>
      <c r="HI21" s="134"/>
      <c r="HJ21" s="134"/>
      <c r="HK21" s="134"/>
      <c r="HL21" s="134"/>
      <c r="HM21" s="134"/>
      <c r="HN21" s="134"/>
      <c r="HO21" s="134"/>
      <c r="HP21" s="134"/>
      <c r="HQ21" s="134"/>
      <c r="HR21" s="134"/>
      <c r="HS21" s="134"/>
      <c r="HT21" s="134"/>
      <c r="HU21" s="134"/>
      <c r="HV21" s="134"/>
      <c r="HW21" s="134"/>
      <c r="HX21" s="134"/>
      <c r="HY21" s="134"/>
      <c r="HZ21" s="134"/>
      <c r="IA21" s="134"/>
      <c r="IB21" s="134"/>
      <c r="IC21" s="134"/>
      <c r="ID21" s="134"/>
      <c r="IE21" s="134"/>
      <c r="IF21" s="134"/>
      <c r="IG21" s="134"/>
      <c r="IH21" s="134"/>
      <c r="II21" s="134"/>
      <c r="IJ21" s="134"/>
      <c r="IK21" s="134"/>
      <c r="IL21" s="134"/>
      <c r="IM21" s="134"/>
      <c r="IN21" s="134"/>
      <c r="IO21" s="134"/>
      <c r="IP21" s="134"/>
      <c r="IQ21" s="134"/>
      <c r="IR21" s="134"/>
      <c r="IS21" s="134"/>
      <c r="IT21" s="134"/>
      <c r="IU21" s="134"/>
      <c r="IV21" s="134"/>
    </row>
    <row r="22" spans="1:256" s="127" customFormat="1" ht="51.6" customHeight="1" x14ac:dyDescent="0.4">
      <c r="A22" s="512" t="s">
        <v>201</v>
      </c>
      <c r="B22" s="512"/>
      <c r="C22" s="512"/>
      <c r="D22" s="512"/>
      <c r="E22" s="512"/>
      <c r="F22" s="512"/>
      <c r="G22" s="512"/>
      <c r="H22" s="512"/>
      <c r="I22" s="512"/>
      <c r="J22" s="512"/>
      <c r="K22" s="512"/>
      <c r="L22" s="512"/>
      <c r="M22" s="140"/>
      <c r="N22" s="134"/>
      <c r="O22" s="134"/>
      <c r="P22" s="134"/>
      <c r="Q22" s="134"/>
      <c r="R22" s="134"/>
      <c r="S22" s="134"/>
      <c r="T22" s="134"/>
      <c r="U22" s="134"/>
      <c r="V22" s="134"/>
      <c r="W22" s="134"/>
      <c r="X22" s="134"/>
      <c r="Y22" s="134"/>
      <c r="Z22" s="134"/>
      <c r="AA22" s="134"/>
      <c r="AB22" s="134"/>
      <c r="AC22" s="134"/>
      <c r="AD22" s="134"/>
      <c r="AE22" s="134"/>
      <c r="AF22" s="134"/>
      <c r="AG22" s="134"/>
      <c r="AH22" s="134"/>
      <c r="AI22" s="134"/>
      <c r="AJ22" s="134"/>
      <c r="AK22" s="134"/>
      <c r="AL22" s="134"/>
      <c r="AM22" s="134"/>
      <c r="AN22" s="134"/>
      <c r="AO22" s="134"/>
      <c r="AP22" s="134"/>
      <c r="AQ22" s="134"/>
      <c r="AR22" s="134"/>
      <c r="AS22" s="134"/>
      <c r="AT22" s="134"/>
      <c r="AU22" s="134"/>
      <c r="AV22" s="134"/>
      <c r="AW22" s="134"/>
      <c r="AX22" s="134"/>
      <c r="AY22" s="134"/>
      <c r="AZ22" s="134"/>
      <c r="BA22" s="134"/>
      <c r="BB22" s="134"/>
      <c r="BC22" s="134"/>
      <c r="BD22" s="134"/>
      <c r="BE22" s="134"/>
      <c r="BF22" s="134"/>
      <c r="BG22" s="134"/>
      <c r="BH22" s="134"/>
      <c r="BI22" s="134"/>
      <c r="BJ22" s="134"/>
      <c r="BK22" s="134"/>
      <c r="BL22" s="134"/>
      <c r="BM22" s="134"/>
      <c r="BN22" s="134"/>
      <c r="BO22" s="134"/>
      <c r="BP22" s="134"/>
      <c r="BQ22" s="134"/>
      <c r="BR22" s="134"/>
      <c r="BS22" s="134"/>
      <c r="BT22" s="134"/>
      <c r="BU22" s="134"/>
      <c r="BV22" s="134"/>
      <c r="BW22" s="134"/>
      <c r="BX22" s="134"/>
      <c r="BY22" s="134"/>
      <c r="BZ22" s="134"/>
      <c r="CA22" s="134"/>
      <c r="CB22" s="134"/>
      <c r="CC22" s="134"/>
      <c r="CD22" s="134"/>
      <c r="CE22" s="134"/>
      <c r="CF22" s="134"/>
      <c r="CG22" s="134"/>
      <c r="CH22" s="134"/>
      <c r="CI22" s="134"/>
      <c r="CJ22" s="134"/>
      <c r="CK22" s="134"/>
      <c r="CL22" s="134"/>
      <c r="CM22" s="134"/>
      <c r="CN22" s="134"/>
      <c r="CO22" s="134"/>
      <c r="CP22" s="134"/>
      <c r="CQ22" s="134"/>
      <c r="CR22" s="134"/>
      <c r="CS22" s="134"/>
      <c r="CT22" s="134"/>
      <c r="CU22" s="134"/>
      <c r="CV22" s="134"/>
      <c r="CW22" s="134"/>
      <c r="CX22" s="134"/>
      <c r="CY22" s="134"/>
      <c r="CZ22" s="134"/>
      <c r="DA22" s="134"/>
      <c r="DB22" s="134"/>
      <c r="DC22" s="134"/>
      <c r="DD22" s="134"/>
      <c r="DE22" s="134"/>
      <c r="DF22" s="134"/>
      <c r="DG22" s="134"/>
      <c r="DH22" s="134"/>
      <c r="DI22" s="134"/>
      <c r="DJ22" s="134"/>
      <c r="DK22" s="134"/>
      <c r="DL22" s="134"/>
      <c r="DM22" s="134"/>
      <c r="DN22" s="134"/>
      <c r="DO22" s="134"/>
      <c r="DP22" s="134"/>
      <c r="DQ22" s="134"/>
      <c r="DR22" s="134"/>
      <c r="DS22" s="134"/>
      <c r="DT22" s="134"/>
      <c r="DU22" s="134"/>
      <c r="DV22" s="134"/>
      <c r="DW22" s="134"/>
      <c r="DX22" s="134"/>
      <c r="DY22" s="134"/>
      <c r="DZ22" s="134"/>
      <c r="EA22" s="134"/>
      <c r="EB22" s="134"/>
      <c r="EC22" s="134"/>
      <c r="ED22" s="134"/>
      <c r="EE22" s="134"/>
      <c r="EF22" s="134"/>
      <c r="EG22" s="134"/>
      <c r="EH22" s="134"/>
      <c r="EI22" s="134"/>
      <c r="EJ22" s="134"/>
      <c r="EK22" s="134"/>
      <c r="EL22" s="134"/>
      <c r="EM22" s="134"/>
      <c r="EN22" s="134"/>
      <c r="EO22" s="134"/>
      <c r="EP22" s="134"/>
      <c r="EQ22" s="134"/>
      <c r="ER22" s="134"/>
      <c r="ES22" s="134"/>
      <c r="ET22" s="134"/>
      <c r="EU22" s="134"/>
      <c r="EV22" s="134"/>
      <c r="EW22" s="134"/>
      <c r="EX22" s="134"/>
      <c r="EY22" s="134"/>
      <c r="EZ22" s="134"/>
      <c r="FA22" s="134"/>
      <c r="FB22" s="134"/>
      <c r="FC22" s="134"/>
      <c r="FD22" s="134"/>
      <c r="FE22" s="134"/>
      <c r="FF22" s="134"/>
      <c r="FG22" s="134"/>
      <c r="FH22" s="134"/>
      <c r="FI22" s="134"/>
      <c r="FJ22" s="134"/>
      <c r="FK22" s="134"/>
      <c r="FL22" s="134"/>
      <c r="FM22" s="134"/>
      <c r="FN22" s="134"/>
      <c r="FO22" s="134"/>
      <c r="FP22" s="134"/>
      <c r="FQ22" s="134"/>
      <c r="FR22" s="134"/>
      <c r="FS22" s="134"/>
      <c r="FT22" s="134"/>
      <c r="FU22" s="134"/>
      <c r="FV22" s="134"/>
      <c r="FW22" s="134"/>
      <c r="FX22" s="134"/>
      <c r="FY22" s="134"/>
      <c r="FZ22" s="134"/>
      <c r="GA22" s="134"/>
      <c r="GB22" s="134"/>
      <c r="GC22" s="134"/>
      <c r="GD22" s="134"/>
      <c r="GE22" s="134"/>
      <c r="GF22" s="134"/>
      <c r="GG22" s="134"/>
      <c r="GH22" s="134"/>
      <c r="GI22" s="134"/>
      <c r="GJ22" s="134"/>
      <c r="GK22" s="134"/>
      <c r="GL22" s="134"/>
      <c r="GM22" s="134"/>
      <c r="GN22" s="134"/>
      <c r="GO22" s="134"/>
      <c r="GP22" s="134"/>
      <c r="GQ22" s="134"/>
      <c r="GR22" s="134"/>
      <c r="GS22" s="134"/>
      <c r="GT22" s="134"/>
      <c r="GU22" s="134"/>
      <c r="GV22" s="134"/>
      <c r="GW22" s="134"/>
      <c r="GX22" s="134"/>
      <c r="GY22" s="134"/>
      <c r="GZ22" s="134"/>
      <c r="HA22" s="134"/>
      <c r="HB22" s="134"/>
      <c r="HC22" s="134"/>
      <c r="HD22" s="134"/>
      <c r="HE22" s="134"/>
      <c r="HF22" s="134"/>
      <c r="HG22" s="134"/>
      <c r="HH22" s="134"/>
      <c r="HI22" s="134"/>
      <c r="HJ22" s="134"/>
      <c r="HK22" s="134"/>
      <c r="HL22" s="134"/>
      <c r="HM22" s="134"/>
      <c r="HN22" s="134"/>
      <c r="HO22" s="134"/>
      <c r="HP22" s="134"/>
      <c r="HQ22" s="134"/>
      <c r="HR22" s="134"/>
      <c r="HS22" s="134"/>
      <c r="HT22" s="134"/>
      <c r="HU22" s="134"/>
      <c r="HV22" s="134"/>
      <c r="HW22" s="134"/>
      <c r="HX22" s="134"/>
      <c r="HY22" s="134"/>
      <c r="HZ22" s="134"/>
      <c r="IA22" s="134"/>
      <c r="IB22" s="134"/>
      <c r="IC22" s="134"/>
      <c r="ID22" s="134"/>
      <c r="IE22" s="134"/>
      <c r="IF22" s="134"/>
      <c r="IG22" s="134"/>
      <c r="IH22" s="134"/>
      <c r="II22" s="134"/>
      <c r="IJ22" s="134"/>
      <c r="IK22" s="134"/>
      <c r="IL22" s="134"/>
      <c r="IM22" s="134"/>
      <c r="IN22" s="134"/>
      <c r="IO22" s="134"/>
      <c r="IP22" s="134"/>
      <c r="IQ22" s="134"/>
      <c r="IR22" s="134"/>
      <c r="IS22" s="134"/>
      <c r="IT22" s="134"/>
      <c r="IU22" s="134"/>
      <c r="IV22" s="134"/>
    </row>
    <row r="23" spans="1:256" ht="15.6" x14ac:dyDescent="0.3">
      <c r="A23" s="95" t="s">
        <v>202</v>
      </c>
      <c r="B23" s="141"/>
      <c r="C23" s="141"/>
      <c r="D23" s="141"/>
      <c r="E23" s="141"/>
      <c r="F23" s="141"/>
      <c r="G23" s="98"/>
      <c r="H23" s="98"/>
      <c r="I23" s="94"/>
      <c r="J23" s="98"/>
      <c r="K23" s="98"/>
      <c r="L23" s="98"/>
      <c r="M23" s="98"/>
      <c r="N23" s="95"/>
      <c r="O23" s="95"/>
      <c r="P23" s="95"/>
      <c r="Q23" s="95"/>
      <c r="R23" s="95"/>
      <c r="S23" s="95"/>
      <c r="T23" s="95"/>
      <c r="U23" s="95"/>
      <c r="V23" s="95"/>
      <c r="W23" s="95"/>
      <c r="X23" s="95"/>
      <c r="Y23" s="95"/>
      <c r="Z23" s="95"/>
      <c r="AA23" s="95"/>
      <c r="AB23" s="95"/>
      <c r="AC23" s="95"/>
      <c r="AD23" s="95"/>
      <c r="AE23" s="95"/>
      <c r="AF23" s="95"/>
      <c r="AG23" s="95"/>
      <c r="AH23" s="95"/>
      <c r="AI23" s="95"/>
      <c r="AJ23" s="95"/>
      <c r="AK23" s="95"/>
      <c r="AL23" s="95"/>
      <c r="AM23" s="95"/>
      <c r="AN23" s="95"/>
      <c r="AO23" s="95"/>
      <c r="AP23" s="95"/>
      <c r="AQ23" s="95"/>
      <c r="AR23" s="95"/>
      <c r="AS23" s="95"/>
      <c r="AT23" s="95"/>
      <c r="AU23" s="95"/>
      <c r="AV23" s="95"/>
      <c r="AW23" s="95"/>
      <c r="AX23" s="95"/>
      <c r="AY23" s="95"/>
      <c r="AZ23" s="95"/>
      <c r="BA23" s="95"/>
      <c r="BB23" s="95"/>
      <c r="BC23" s="95"/>
      <c r="BD23" s="95"/>
      <c r="BE23" s="95"/>
      <c r="BF23" s="95"/>
      <c r="BG23" s="95"/>
      <c r="BH23" s="95"/>
      <c r="BI23" s="95"/>
      <c r="BJ23" s="95"/>
      <c r="BK23" s="95"/>
      <c r="BL23" s="95"/>
      <c r="BM23" s="95"/>
      <c r="BN23" s="95"/>
      <c r="BO23" s="95"/>
      <c r="BP23" s="95"/>
      <c r="BQ23" s="95"/>
      <c r="BR23" s="95"/>
      <c r="BS23" s="95"/>
      <c r="BT23" s="95"/>
      <c r="BU23" s="95"/>
      <c r="BV23" s="95"/>
      <c r="BW23" s="95"/>
      <c r="BX23" s="95"/>
      <c r="BY23" s="95"/>
      <c r="BZ23" s="95"/>
      <c r="CA23" s="95"/>
      <c r="CB23" s="95"/>
      <c r="CC23" s="95"/>
      <c r="CD23" s="95"/>
      <c r="CE23" s="95"/>
      <c r="CF23" s="95"/>
      <c r="CG23" s="95"/>
      <c r="CH23" s="95"/>
      <c r="CI23" s="95"/>
      <c r="CJ23" s="95"/>
      <c r="CK23" s="95"/>
      <c r="CL23" s="95"/>
      <c r="CM23" s="95"/>
      <c r="CN23" s="95"/>
      <c r="CO23" s="95"/>
      <c r="CP23" s="95"/>
      <c r="CQ23" s="95"/>
      <c r="CR23" s="95"/>
      <c r="CS23" s="95"/>
      <c r="CT23" s="95"/>
      <c r="CU23" s="95"/>
      <c r="CV23" s="95"/>
      <c r="CW23" s="95"/>
      <c r="CX23" s="95"/>
      <c r="CY23" s="95"/>
      <c r="CZ23" s="95"/>
      <c r="DA23" s="95"/>
      <c r="DB23" s="95"/>
      <c r="DC23" s="95"/>
      <c r="DD23" s="95"/>
      <c r="DE23" s="95"/>
      <c r="DF23" s="95"/>
      <c r="DG23" s="95"/>
      <c r="DH23" s="95"/>
      <c r="DI23" s="95"/>
      <c r="DJ23" s="95"/>
      <c r="DK23" s="95"/>
      <c r="DL23" s="95"/>
      <c r="DM23" s="95"/>
      <c r="DN23" s="95"/>
      <c r="DO23" s="95"/>
      <c r="DP23" s="95"/>
      <c r="DQ23" s="95"/>
      <c r="DR23" s="95"/>
      <c r="DS23" s="95"/>
      <c r="DT23" s="95"/>
      <c r="DU23" s="95"/>
      <c r="DV23" s="95"/>
      <c r="DW23" s="95"/>
      <c r="DX23" s="95"/>
      <c r="DY23" s="95"/>
      <c r="DZ23" s="95"/>
      <c r="EA23" s="95"/>
      <c r="EB23" s="95"/>
      <c r="EC23" s="95"/>
      <c r="ED23" s="95"/>
      <c r="EE23" s="95"/>
      <c r="EF23" s="95"/>
      <c r="EG23" s="95"/>
      <c r="EH23" s="95"/>
      <c r="EI23" s="95"/>
      <c r="EJ23" s="95"/>
      <c r="EK23" s="95"/>
      <c r="EL23" s="95"/>
      <c r="EM23" s="95"/>
      <c r="EN23" s="95"/>
      <c r="EO23" s="95"/>
      <c r="EP23" s="95"/>
      <c r="EQ23" s="95"/>
      <c r="ER23" s="95"/>
      <c r="ES23" s="95"/>
      <c r="ET23" s="95"/>
      <c r="EU23" s="95"/>
      <c r="EV23" s="95"/>
      <c r="EW23" s="95"/>
      <c r="EX23" s="95"/>
      <c r="EY23" s="95"/>
      <c r="EZ23" s="95"/>
      <c r="FA23" s="95"/>
      <c r="FB23" s="95"/>
      <c r="FC23" s="95"/>
      <c r="FD23" s="95"/>
      <c r="FE23" s="95"/>
      <c r="FF23" s="95"/>
      <c r="FG23" s="95"/>
      <c r="FH23" s="95"/>
      <c r="FI23" s="95"/>
      <c r="FJ23" s="95"/>
      <c r="FK23" s="95"/>
      <c r="FL23" s="95"/>
      <c r="FM23" s="95"/>
      <c r="FN23" s="95"/>
      <c r="FO23" s="95"/>
      <c r="FP23" s="95"/>
      <c r="FQ23" s="95"/>
      <c r="FR23" s="95"/>
      <c r="FS23" s="95"/>
      <c r="FT23" s="95"/>
      <c r="FU23" s="95"/>
      <c r="FV23" s="95"/>
      <c r="FW23" s="95"/>
      <c r="FX23" s="95"/>
      <c r="FY23" s="95"/>
      <c r="FZ23" s="95"/>
      <c r="GA23" s="95"/>
      <c r="GB23" s="95"/>
      <c r="GC23" s="95"/>
      <c r="GD23" s="95"/>
      <c r="GE23" s="95"/>
      <c r="GF23" s="95"/>
      <c r="GG23" s="95"/>
      <c r="GH23" s="95"/>
      <c r="GI23" s="95"/>
      <c r="GJ23" s="95"/>
      <c r="GK23" s="95"/>
      <c r="GL23" s="95"/>
      <c r="GM23" s="95"/>
      <c r="GN23" s="95"/>
      <c r="GO23" s="95"/>
      <c r="GP23" s="95"/>
      <c r="GQ23" s="95"/>
      <c r="GR23" s="95"/>
      <c r="GS23" s="95"/>
      <c r="GT23" s="95"/>
      <c r="GU23" s="95"/>
      <c r="GV23" s="95"/>
      <c r="GW23" s="95"/>
      <c r="GX23" s="95"/>
      <c r="GY23" s="95"/>
      <c r="GZ23" s="95"/>
      <c r="HA23" s="95"/>
      <c r="HB23" s="95"/>
      <c r="HC23" s="95"/>
      <c r="HD23" s="95"/>
      <c r="HE23" s="95"/>
      <c r="HF23" s="95"/>
      <c r="HG23" s="95"/>
      <c r="HH23" s="95"/>
      <c r="HI23" s="95"/>
      <c r="HJ23" s="95"/>
      <c r="HK23" s="95"/>
      <c r="HL23" s="95"/>
      <c r="HM23" s="95"/>
      <c r="HN23" s="95"/>
      <c r="HO23" s="95"/>
      <c r="HP23" s="95"/>
      <c r="HQ23" s="95"/>
      <c r="HR23" s="95"/>
      <c r="HS23" s="95"/>
      <c r="HT23" s="95"/>
      <c r="HU23" s="95"/>
      <c r="HV23" s="95"/>
      <c r="HW23" s="95"/>
      <c r="HX23" s="95"/>
      <c r="HY23" s="95"/>
      <c r="HZ23" s="95"/>
      <c r="IA23" s="95"/>
      <c r="IB23" s="95"/>
      <c r="IC23" s="95"/>
      <c r="ID23" s="95"/>
      <c r="IE23" s="95"/>
      <c r="IF23" s="95"/>
      <c r="IG23" s="95"/>
      <c r="IH23" s="95"/>
      <c r="II23" s="95"/>
      <c r="IJ23" s="95"/>
      <c r="IK23" s="95"/>
      <c r="IL23" s="95"/>
      <c r="IM23" s="95"/>
      <c r="IN23" s="95"/>
      <c r="IO23" s="95"/>
      <c r="IP23" s="95"/>
      <c r="IQ23" s="95"/>
      <c r="IR23" s="95"/>
      <c r="IS23" s="95"/>
      <c r="IT23" s="95"/>
      <c r="IU23" s="95"/>
      <c r="IV23" s="95"/>
    </row>
    <row r="24" spans="1:256" s="127" customFormat="1" ht="72.599999999999994" customHeight="1" x14ac:dyDescent="0.4">
      <c r="A24" s="524" t="s">
        <v>203</v>
      </c>
      <c r="B24" s="524"/>
      <c r="C24" s="524"/>
      <c r="D24" s="524"/>
      <c r="E24" s="524"/>
      <c r="F24" s="524"/>
      <c r="G24" s="524"/>
      <c r="H24" s="524"/>
      <c r="I24" s="524"/>
      <c r="J24" s="524"/>
      <c r="K24" s="524"/>
      <c r="L24" s="524"/>
      <c r="M24" s="142"/>
      <c r="N24" s="143"/>
      <c r="O24" s="143"/>
      <c r="P24" s="143"/>
      <c r="Q24" s="143"/>
      <c r="R24" s="143"/>
      <c r="S24" s="143"/>
      <c r="T24" s="143"/>
      <c r="U24" s="143"/>
      <c r="V24" s="143"/>
      <c r="W24" s="143"/>
      <c r="X24" s="143"/>
      <c r="Y24" s="143"/>
      <c r="Z24" s="143"/>
      <c r="AA24" s="143"/>
      <c r="AB24" s="143"/>
      <c r="AC24" s="143"/>
      <c r="AD24" s="143"/>
      <c r="AE24" s="143"/>
      <c r="AF24" s="143"/>
      <c r="AG24" s="143"/>
      <c r="AH24" s="143"/>
      <c r="AI24" s="143"/>
      <c r="AJ24" s="143"/>
      <c r="AK24" s="143"/>
      <c r="AL24" s="143"/>
      <c r="AM24" s="143"/>
      <c r="AN24" s="143"/>
      <c r="AO24" s="143"/>
      <c r="AP24" s="143"/>
      <c r="AQ24" s="143"/>
      <c r="AR24" s="143"/>
      <c r="AS24" s="143"/>
      <c r="AT24" s="143"/>
      <c r="AU24" s="143"/>
      <c r="AV24" s="143"/>
      <c r="AW24" s="143"/>
      <c r="AX24" s="143"/>
      <c r="AY24" s="143"/>
      <c r="AZ24" s="143"/>
      <c r="BA24" s="143"/>
      <c r="BB24" s="143"/>
      <c r="BC24" s="143"/>
      <c r="BD24" s="143"/>
      <c r="BE24" s="143"/>
      <c r="BF24" s="143"/>
      <c r="BG24" s="143"/>
      <c r="BH24" s="143"/>
      <c r="BI24" s="143"/>
      <c r="BJ24" s="143"/>
      <c r="BK24" s="143"/>
      <c r="BL24" s="143"/>
      <c r="BM24" s="143"/>
      <c r="BN24" s="143"/>
      <c r="BO24" s="143"/>
      <c r="BP24" s="143"/>
      <c r="BQ24" s="143"/>
      <c r="BR24" s="143"/>
      <c r="BS24" s="143"/>
      <c r="BT24" s="143"/>
      <c r="BU24" s="143"/>
      <c r="BV24" s="143"/>
      <c r="BW24" s="143"/>
      <c r="BX24" s="143"/>
      <c r="BY24" s="143"/>
      <c r="BZ24" s="143"/>
      <c r="CA24" s="143"/>
      <c r="CB24" s="143"/>
      <c r="CC24" s="143"/>
      <c r="CD24" s="143"/>
      <c r="CE24" s="143"/>
      <c r="CF24" s="143"/>
      <c r="CG24" s="143"/>
      <c r="CH24" s="143"/>
      <c r="CI24" s="143"/>
      <c r="CJ24" s="143"/>
      <c r="CK24" s="143"/>
      <c r="CL24" s="143"/>
      <c r="CM24" s="143"/>
      <c r="CN24" s="143"/>
      <c r="CO24" s="143"/>
      <c r="CP24" s="143"/>
      <c r="CQ24" s="143"/>
      <c r="CR24" s="143"/>
      <c r="CS24" s="143"/>
      <c r="CT24" s="143"/>
      <c r="CU24" s="143"/>
      <c r="CV24" s="143"/>
      <c r="CW24" s="143"/>
      <c r="CX24" s="143"/>
      <c r="CY24" s="143"/>
      <c r="CZ24" s="143"/>
      <c r="DA24" s="143"/>
      <c r="DB24" s="143"/>
      <c r="DC24" s="143"/>
      <c r="DD24" s="143"/>
      <c r="DE24" s="143"/>
      <c r="DF24" s="143"/>
      <c r="DG24" s="143"/>
      <c r="DH24" s="143"/>
      <c r="DI24" s="143"/>
      <c r="DJ24" s="143"/>
      <c r="DK24" s="143"/>
      <c r="DL24" s="143"/>
      <c r="DM24" s="143"/>
      <c r="DN24" s="143"/>
      <c r="DO24" s="143"/>
      <c r="DP24" s="143"/>
      <c r="DQ24" s="143"/>
      <c r="DR24" s="143"/>
      <c r="DS24" s="143"/>
      <c r="DT24" s="143"/>
      <c r="DU24" s="143"/>
      <c r="DV24" s="143"/>
      <c r="DW24" s="143"/>
      <c r="DX24" s="143"/>
      <c r="DY24" s="143"/>
      <c r="DZ24" s="143"/>
      <c r="EA24" s="143"/>
      <c r="EB24" s="143"/>
      <c r="EC24" s="143"/>
      <c r="ED24" s="143"/>
      <c r="EE24" s="143"/>
      <c r="EF24" s="143"/>
      <c r="EG24" s="143"/>
      <c r="EH24" s="143"/>
      <c r="EI24" s="143"/>
      <c r="EJ24" s="143"/>
      <c r="EK24" s="143"/>
      <c r="EL24" s="143"/>
      <c r="EM24" s="143"/>
      <c r="EN24" s="143"/>
      <c r="EO24" s="143"/>
      <c r="EP24" s="143"/>
      <c r="EQ24" s="143"/>
      <c r="ER24" s="143"/>
      <c r="ES24" s="143"/>
      <c r="ET24" s="143"/>
      <c r="EU24" s="143"/>
      <c r="EV24" s="143"/>
      <c r="EW24" s="143"/>
      <c r="EX24" s="143"/>
      <c r="EY24" s="143"/>
      <c r="EZ24" s="143"/>
      <c r="FA24" s="143"/>
      <c r="FB24" s="143"/>
      <c r="FC24" s="143"/>
      <c r="FD24" s="143"/>
      <c r="FE24" s="143"/>
      <c r="FF24" s="143"/>
      <c r="FG24" s="143"/>
      <c r="FH24" s="143"/>
      <c r="FI24" s="143"/>
      <c r="FJ24" s="143"/>
      <c r="FK24" s="143"/>
      <c r="FL24" s="143"/>
      <c r="FM24" s="143"/>
      <c r="FN24" s="143"/>
      <c r="FO24" s="143"/>
      <c r="FP24" s="143"/>
      <c r="FQ24" s="143"/>
      <c r="FR24" s="143"/>
      <c r="FS24" s="143"/>
      <c r="FT24" s="143"/>
      <c r="FU24" s="143"/>
      <c r="FV24" s="143"/>
      <c r="FW24" s="143"/>
      <c r="FX24" s="143"/>
      <c r="FY24" s="143"/>
      <c r="FZ24" s="143"/>
      <c r="GA24" s="143"/>
      <c r="GB24" s="143"/>
      <c r="GC24" s="143"/>
      <c r="GD24" s="143"/>
      <c r="GE24" s="143"/>
      <c r="GF24" s="143"/>
      <c r="GG24" s="143"/>
      <c r="GH24" s="143"/>
      <c r="GI24" s="143"/>
      <c r="GJ24" s="143"/>
      <c r="GK24" s="143"/>
      <c r="GL24" s="143"/>
      <c r="GM24" s="143"/>
      <c r="GN24" s="143"/>
      <c r="GO24" s="143"/>
      <c r="GP24" s="143"/>
      <c r="GQ24" s="143"/>
      <c r="GR24" s="143"/>
      <c r="GS24" s="143"/>
      <c r="GT24" s="143"/>
      <c r="GU24" s="143"/>
      <c r="GV24" s="143"/>
      <c r="GW24" s="143"/>
      <c r="GX24" s="143"/>
      <c r="GY24" s="143"/>
      <c r="GZ24" s="143"/>
      <c r="HA24" s="143"/>
      <c r="HB24" s="143"/>
      <c r="HC24" s="143"/>
      <c r="HD24" s="143"/>
      <c r="HE24" s="143"/>
      <c r="HF24" s="143"/>
      <c r="HG24" s="143"/>
      <c r="HH24" s="143"/>
      <c r="HI24" s="143"/>
      <c r="HJ24" s="143"/>
      <c r="HK24" s="143"/>
      <c r="HL24" s="143"/>
      <c r="HM24" s="143"/>
      <c r="HN24" s="143"/>
      <c r="HO24" s="143"/>
      <c r="HP24" s="143"/>
      <c r="HQ24" s="143"/>
      <c r="HR24" s="143"/>
      <c r="HS24" s="143"/>
      <c r="HT24" s="143"/>
      <c r="HU24" s="143"/>
      <c r="HV24" s="143"/>
      <c r="HW24" s="143"/>
      <c r="HX24" s="143"/>
      <c r="HY24" s="143"/>
      <c r="HZ24" s="143"/>
      <c r="IA24" s="143"/>
      <c r="IB24" s="143"/>
      <c r="IC24" s="143"/>
      <c r="ID24" s="143"/>
      <c r="IE24" s="143"/>
      <c r="IF24" s="143"/>
      <c r="IG24" s="143"/>
      <c r="IH24" s="143"/>
      <c r="II24" s="143"/>
      <c r="IJ24" s="143"/>
      <c r="IK24" s="143"/>
      <c r="IL24" s="143"/>
      <c r="IM24" s="143"/>
      <c r="IN24" s="143"/>
      <c r="IO24" s="143"/>
      <c r="IP24" s="143"/>
      <c r="IQ24" s="143"/>
      <c r="IR24" s="143"/>
      <c r="IS24" s="143"/>
      <c r="IT24" s="143"/>
      <c r="IU24" s="143"/>
      <c r="IV24" s="143"/>
    </row>
    <row r="25" spans="1:256" s="127" customFormat="1" ht="18.75" customHeight="1" x14ac:dyDescent="0.4">
      <c r="A25" s="132" t="s">
        <v>143</v>
      </c>
      <c r="B25" s="144"/>
      <c r="C25" s="144"/>
      <c r="D25" s="144"/>
      <c r="E25" s="144"/>
      <c r="F25" s="144"/>
      <c r="G25" s="144"/>
      <c r="H25" s="144"/>
      <c r="I25" s="144"/>
      <c r="J25" s="144"/>
      <c r="K25" s="144"/>
      <c r="L25" s="144"/>
      <c r="M25" s="144"/>
      <c r="N25" s="144"/>
      <c r="O25" s="144"/>
      <c r="P25" s="144"/>
      <c r="Q25" s="144"/>
      <c r="R25" s="144"/>
      <c r="S25" s="144"/>
      <c r="T25" s="144"/>
      <c r="U25" s="144"/>
      <c r="V25" s="144"/>
      <c r="W25" s="144"/>
      <c r="X25" s="144"/>
      <c r="Y25" s="144"/>
      <c r="Z25" s="144"/>
      <c r="AA25" s="144"/>
      <c r="AB25" s="144"/>
      <c r="AC25" s="144"/>
      <c r="AD25" s="144"/>
      <c r="AE25" s="144"/>
      <c r="AF25" s="144"/>
      <c r="AG25" s="144"/>
      <c r="AH25" s="144"/>
      <c r="AI25" s="144"/>
      <c r="AJ25" s="144"/>
      <c r="AK25" s="144"/>
      <c r="AL25" s="144"/>
      <c r="AM25" s="144"/>
      <c r="AN25" s="144"/>
      <c r="AO25" s="144"/>
      <c r="AP25" s="144"/>
      <c r="AQ25" s="144"/>
      <c r="AR25" s="144"/>
      <c r="AS25" s="144"/>
      <c r="AT25" s="144"/>
      <c r="AU25" s="144"/>
      <c r="AV25" s="144"/>
      <c r="AW25" s="144"/>
      <c r="AX25" s="144"/>
      <c r="AY25" s="144"/>
      <c r="AZ25" s="144"/>
      <c r="BA25" s="144"/>
      <c r="BB25" s="144"/>
      <c r="BC25" s="144"/>
      <c r="BD25" s="144"/>
      <c r="BE25" s="144"/>
      <c r="BF25" s="144"/>
      <c r="BG25" s="144"/>
      <c r="BH25" s="144"/>
      <c r="BI25" s="144"/>
      <c r="BJ25" s="144"/>
      <c r="BK25" s="144"/>
      <c r="BL25" s="144"/>
      <c r="BM25" s="144"/>
      <c r="BN25" s="144"/>
      <c r="BO25" s="144"/>
      <c r="BP25" s="144"/>
      <c r="BQ25" s="144"/>
      <c r="BR25" s="144"/>
      <c r="BS25" s="144"/>
      <c r="BT25" s="144"/>
      <c r="BU25" s="144"/>
      <c r="BV25" s="144"/>
      <c r="BW25" s="144"/>
      <c r="BX25" s="144"/>
      <c r="BY25" s="144"/>
      <c r="BZ25" s="144"/>
      <c r="CA25" s="144"/>
      <c r="CB25" s="144"/>
      <c r="CC25" s="144"/>
      <c r="CD25" s="144"/>
      <c r="CE25" s="144"/>
      <c r="CF25" s="144"/>
      <c r="CG25" s="144"/>
      <c r="CH25" s="144"/>
      <c r="CI25" s="144"/>
      <c r="CJ25" s="144"/>
      <c r="CK25" s="144"/>
      <c r="CL25" s="144"/>
      <c r="CM25" s="144"/>
      <c r="CN25" s="144"/>
      <c r="CO25" s="144"/>
      <c r="CP25" s="144"/>
      <c r="CQ25" s="144"/>
      <c r="CR25" s="144"/>
      <c r="CS25" s="144"/>
      <c r="CT25" s="144"/>
      <c r="CU25" s="144"/>
      <c r="CV25" s="144"/>
      <c r="CW25" s="144"/>
      <c r="CX25" s="144"/>
      <c r="CY25" s="144"/>
      <c r="CZ25" s="144"/>
      <c r="DA25" s="144"/>
      <c r="DB25" s="144"/>
      <c r="DC25" s="144"/>
      <c r="DD25" s="144"/>
      <c r="DE25" s="144"/>
      <c r="DF25" s="144"/>
      <c r="DG25" s="144"/>
      <c r="DH25" s="144"/>
      <c r="DI25" s="144"/>
      <c r="DJ25" s="144"/>
      <c r="DK25" s="144"/>
      <c r="DL25" s="144"/>
      <c r="DM25" s="144"/>
      <c r="DN25" s="144"/>
      <c r="DO25" s="144"/>
      <c r="DP25" s="144"/>
      <c r="DQ25" s="144"/>
      <c r="DR25" s="144"/>
      <c r="DS25" s="144"/>
      <c r="DT25" s="144"/>
      <c r="DU25" s="144"/>
      <c r="DV25" s="144"/>
      <c r="DW25" s="144"/>
      <c r="DX25" s="144"/>
      <c r="DY25" s="144"/>
      <c r="DZ25" s="144"/>
      <c r="EA25" s="144"/>
      <c r="EB25" s="144"/>
      <c r="EC25" s="144"/>
      <c r="ED25" s="144"/>
      <c r="EE25" s="144"/>
      <c r="EF25" s="144"/>
      <c r="EG25" s="144"/>
      <c r="EH25" s="144"/>
      <c r="EI25" s="144"/>
      <c r="EJ25" s="144"/>
      <c r="EK25" s="144"/>
      <c r="EL25" s="144"/>
      <c r="EM25" s="144"/>
      <c r="EN25" s="144"/>
      <c r="EO25" s="144"/>
      <c r="EP25" s="144"/>
      <c r="EQ25" s="144"/>
      <c r="ER25" s="144"/>
      <c r="ES25" s="144"/>
      <c r="ET25" s="144"/>
      <c r="EU25" s="144"/>
      <c r="EV25" s="144"/>
      <c r="EW25" s="144"/>
      <c r="EX25" s="144"/>
      <c r="EY25" s="144"/>
      <c r="EZ25" s="144"/>
      <c r="FA25" s="144"/>
      <c r="FB25" s="144"/>
      <c r="FC25" s="144"/>
      <c r="FD25" s="144"/>
      <c r="FE25" s="144"/>
      <c r="FF25" s="144"/>
      <c r="FG25" s="144"/>
      <c r="FH25" s="144"/>
      <c r="FI25" s="144"/>
      <c r="FJ25" s="144"/>
      <c r="FK25" s="144"/>
      <c r="FL25" s="144"/>
      <c r="FM25" s="144"/>
      <c r="FN25" s="144"/>
      <c r="FO25" s="144"/>
      <c r="FP25" s="144"/>
      <c r="FQ25" s="144"/>
      <c r="FR25" s="144"/>
      <c r="FS25" s="144"/>
      <c r="FT25" s="144"/>
      <c r="FU25" s="144"/>
      <c r="FV25" s="144"/>
      <c r="FW25" s="144"/>
      <c r="FX25" s="144"/>
      <c r="FY25" s="144"/>
      <c r="FZ25" s="144"/>
      <c r="GA25" s="144"/>
      <c r="GB25" s="144"/>
      <c r="GC25" s="144"/>
      <c r="GD25" s="144"/>
      <c r="GE25" s="144"/>
      <c r="GF25" s="144"/>
      <c r="GG25" s="144"/>
      <c r="GH25" s="144"/>
      <c r="GI25" s="144"/>
      <c r="GJ25" s="144"/>
      <c r="GK25" s="144"/>
      <c r="GL25" s="144"/>
      <c r="GM25" s="144"/>
      <c r="GN25" s="144"/>
      <c r="GO25" s="144"/>
      <c r="GP25" s="144"/>
      <c r="GQ25" s="144"/>
      <c r="GR25" s="144"/>
      <c r="GS25" s="144"/>
      <c r="GT25" s="144"/>
      <c r="GU25" s="144"/>
      <c r="GV25" s="144"/>
      <c r="GW25" s="144"/>
      <c r="GX25" s="144"/>
      <c r="GY25" s="144"/>
      <c r="GZ25" s="144"/>
      <c r="HA25" s="144"/>
      <c r="HB25" s="144"/>
      <c r="HC25" s="144"/>
      <c r="HD25" s="144"/>
      <c r="HE25" s="144"/>
      <c r="HF25" s="144"/>
      <c r="HG25" s="144"/>
      <c r="HH25" s="144"/>
      <c r="HI25" s="144"/>
      <c r="HJ25" s="144"/>
      <c r="HK25" s="144"/>
      <c r="HL25" s="144"/>
      <c r="HM25" s="144"/>
      <c r="HN25" s="144"/>
      <c r="HO25" s="144"/>
      <c r="HP25" s="144"/>
      <c r="HQ25" s="144"/>
      <c r="HR25" s="144"/>
      <c r="HS25" s="144"/>
      <c r="HT25" s="144"/>
      <c r="HU25" s="144"/>
      <c r="HV25" s="144"/>
      <c r="HW25" s="144"/>
      <c r="HX25" s="144"/>
      <c r="HY25" s="144"/>
      <c r="HZ25" s="144"/>
      <c r="IA25" s="144"/>
      <c r="IB25" s="144"/>
      <c r="IC25" s="144"/>
      <c r="ID25" s="144"/>
      <c r="IE25" s="144"/>
      <c r="IF25" s="144"/>
      <c r="IG25" s="144"/>
      <c r="IH25" s="144"/>
      <c r="II25" s="144"/>
      <c r="IJ25" s="144"/>
      <c r="IK25" s="144"/>
      <c r="IL25" s="144"/>
      <c r="IM25" s="144"/>
      <c r="IN25" s="144"/>
      <c r="IO25" s="144"/>
      <c r="IP25" s="144"/>
      <c r="IQ25" s="144"/>
      <c r="IR25" s="144"/>
      <c r="IS25" s="144"/>
      <c r="IT25" s="144"/>
      <c r="IU25" s="144"/>
      <c r="IV25" s="144"/>
    </row>
    <row r="26" spans="1:256" s="127" customFormat="1" ht="22.95" customHeight="1" x14ac:dyDescent="0.4">
      <c r="A26" s="525" t="s">
        <v>144</v>
      </c>
      <c r="B26" s="525"/>
      <c r="C26" s="525"/>
      <c r="D26" s="525"/>
      <c r="E26" s="525"/>
      <c r="F26" s="525"/>
      <c r="G26" s="525"/>
      <c r="H26" s="144"/>
      <c r="I26" s="144"/>
      <c r="J26" s="144"/>
      <c r="K26" s="144"/>
      <c r="L26" s="144"/>
      <c r="M26" s="144"/>
      <c r="N26" s="144"/>
      <c r="O26" s="144"/>
      <c r="P26" s="144"/>
      <c r="Q26" s="144"/>
      <c r="R26" s="144"/>
      <c r="S26" s="144"/>
      <c r="T26" s="144"/>
      <c r="U26" s="144"/>
      <c r="V26" s="144"/>
      <c r="W26" s="144"/>
      <c r="X26" s="144"/>
      <c r="Y26" s="144"/>
      <c r="Z26" s="144"/>
      <c r="AA26" s="144"/>
      <c r="AB26" s="144"/>
      <c r="AC26" s="144"/>
      <c r="AD26" s="144"/>
      <c r="AE26" s="144"/>
      <c r="AF26" s="144"/>
      <c r="AG26" s="144"/>
      <c r="AH26" s="144"/>
      <c r="AI26" s="144"/>
      <c r="AJ26" s="144"/>
      <c r="AK26" s="144"/>
      <c r="AL26" s="144"/>
      <c r="AM26" s="144"/>
      <c r="AN26" s="144"/>
      <c r="AO26" s="144"/>
      <c r="AP26" s="144"/>
      <c r="AQ26" s="144"/>
      <c r="AR26" s="144"/>
      <c r="AS26" s="144"/>
      <c r="AT26" s="144"/>
      <c r="AU26" s="144"/>
      <c r="AV26" s="144"/>
      <c r="AW26" s="144"/>
      <c r="AX26" s="144"/>
      <c r="AY26" s="144"/>
      <c r="AZ26" s="144"/>
      <c r="BA26" s="144"/>
      <c r="BB26" s="144"/>
      <c r="BC26" s="144"/>
      <c r="BD26" s="144"/>
      <c r="BE26" s="144"/>
      <c r="BF26" s="144"/>
      <c r="BG26" s="144"/>
      <c r="BH26" s="144"/>
      <c r="BI26" s="144"/>
      <c r="BJ26" s="144"/>
      <c r="BK26" s="144"/>
      <c r="BL26" s="144"/>
      <c r="BM26" s="144"/>
      <c r="BN26" s="144"/>
      <c r="BO26" s="144"/>
      <c r="BP26" s="144"/>
      <c r="BQ26" s="144"/>
      <c r="BR26" s="144"/>
      <c r="BS26" s="144"/>
      <c r="BT26" s="144"/>
      <c r="BU26" s="144"/>
      <c r="BV26" s="144"/>
      <c r="BW26" s="144"/>
      <c r="BX26" s="144"/>
      <c r="BY26" s="144"/>
      <c r="BZ26" s="144"/>
      <c r="CA26" s="144"/>
      <c r="CB26" s="144"/>
      <c r="CC26" s="144"/>
      <c r="CD26" s="144"/>
      <c r="CE26" s="144"/>
      <c r="CF26" s="144"/>
      <c r="CG26" s="144"/>
      <c r="CH26" s="144"/>
      <c r="CI26" s="144"/>
      <c r="CJ26" s="144"/>
      <c r="CK26" s="144"/>
      <c r="CL26" s="144"/>
      <c r="CM26" s="144"/>
      <c r="CN26" s="144"/>
      <c r="CO26" s="144"/>
      <c r="CP26" s="144"/>
      <c r="CQ26" s="144"/>
      <c r="CR26" s="144"/>
      <c r="CS26" s="144"/>
      <c r="CT26" s="144"/>
      <c r="CU26" s="144"/>
      <c r="CV26" s="144"/>
      <c r="CW26" s="144"/>
      <c r="CX26" s="144"/>
      <c r="CY26" s="144"/>
      <c r="CZ26" s="144"/>
      <c r="DA26" s="144"/>
      <c r="DB26" s="144"/>
      <c r="DC26" s="144"/>
      <c r="DD26" s="144"/>
      <c r="DE26" s="144"/>
      <c r="DF26" s="144"/>
      <c r="DG26" s="144"/>
      <c r="DH26" s="144"/>
      <c r="DI26" s="144"/>
      <c r="DJ26" s="144"/>
      <c r="DK26" s="144"/>
      <c r="DL26" s="144"/>
      <c r="DM26" s="144"/>
      <c r="DN26" s="144"/>
      <c r="DO26" s="144"/>
      <c r="DP26" s="144"/>
      <c r="DQ26" s="144"/>
      <c r="DR26" s="144"/>
      <c r="DS26" s="144"/>
      <c r="DT26" s="144"/>
      <c r="DU26" s="144"/>
      <c r="DV26" s="144"/>
      <c r="DW26" s="144"/>
      <c r="DX26" s="144"/>
      <c r="DY26" s="144"/>
      <c r="DZ26" s="144"/>
      <c r="EA26" s="144"/>
      <c r="EB26" s="144"/>
      <c r="EC26" s="144"/>
      <c r="ED26" s="144"/>
      <c r="EE26" s="144"/>
      <c r="EF26" s="144"/>
      <c r="EG26" s="144"/>
      <c r="EH26" s="144"/>
      <c r="EI26" s="144"/>
      <c r="EJ26" s="144"/>
      <c r="EK26" s="144"/>
      <c r="EL26" s="144"/>
      <c r="EM26" s="144"/>
      <c r="EN26" s="144"/>
      <c r="EO26" s="144"/>
      <c r="EP26" s="144"/>
      <c r="EQ26" s="144"/>
      <c r="ER26" s="144"/>
      <c r="ES26" s="144"/>
      <c r="ET26" s="144"/>
      <c r="EU26" s="144"/>
      <c r="EV26" s="144"/>
      <c r="EW26" s="144"/>
      <c r="EX26" s="144"/>
      <c r="EY26" s="144"/>
      <c r="EZ26" s="144"/>
      <c r="FA26" s="144"/>
      <c r="FB26" s="144"/>
      <c r="FC26" s="144"/>
      <c r="FD26" s="144"/>
      <c r="FE26" s="144"/>
      <c r="FF26" s="144"/>
      <c r="FG26" s="144"/>
      <c r="FH26" s="144"/>
      <c r="FI26" s="144"/>
      <c r="FJ26" s="144"/>
      <c r="FK26" s="144"/>
      <c r="FL26" s="144"/>
      <c r="FM26" s="144"/>
      <c r="FN26" s="144"/>
      <c r="FO26" s="144"/>
      <c r="FP26" s="144"/>
      <c r="FQ26" s="144"/>
      <c r="FR26" s="144"/>
      <c r="FS26" s="144"/>
      <c r="FT26" s="144"/>
      <c r="FU26" s="144"/>
      <c r="FV26" s="144"/>
      <c r="FW26" s="144"/>
      <c r="FX26" s="144"/>
      <c r="FY26" s="144"/>
      <c r="FZ26" s="144"/>
      <c r="GA26" s="144"/>
      <c r="GB26" s="144"/>
      <c r="GC26" s="144"/>
      <c r="GD26" s="144"/>
      <c r="GE26" s="144"/>
      <c r="GF26" s="144"/>
      <c r="GG26" s="144"/>
      <c r="GH26" s="144"/>
      <c r="GI26" s="144"/>
      <c r="GJ26" s="144"/>
      <c r="GK26" s="144"/>
      <c r="GL26" s="144"/>
      <c r="GM26" s="144"/>
      <c r="GN26" s="144"/>
      <c r="GO26" s="144"/>
      <c r="GP26" s="144"/>
      <c r="GQ26" s="144"/>
      <c r="GR26" s="144"/>
      <c r="GS26" s="144"/>
      <c r="GT26" s="144"/>
      <c r="GU26" s="144"/>
      <c r="GV26" s="144"/>
      <c r="GW26" s="144"/>
      <c r="GX26" s="144"/>
      <c r="GY26" s="144"/>
      <c r="GZ26" s="144"/>
      <c r="HA26" s="144"/>
      <c r="HB26" s="144"/>
      <c r="HC26" s="144"/>
      <c r="HD26" s="144"/>
      <c r="HE26" s="144"/>
      <c r="HF26" s="144"/>
      <c r="HG26" s="144"/>
      <c r="HH26" s="144"/>
      <c r="HI26" s="144"/>
      <c r="HJ26" s="144"/>
      <c r="HK26" s="144"/>
      <c r="HL26" s="144"/>
      <c r="HM26" s="144"/>
      <c r="HN26" s="144"/>
      <c r="HO26" s="144"/>
      <c r="HP26" s="144"/>
      <c r="HQ26" s="144"/>
      <c r="HR26" s="144"/>
      <c r="HS26" s="144"/>
      <c r="HT26" s="144"/>
      <c r="HU26" s="144"/>
      <c r="HV26" s="144"/>
      <c r="HW26" s="144"/>
      <c r="HX26" s="144"/>
      <c r="HY26" s="144"/>
      <c r="HZ26" s="144"/>
      <c r="IA26" s="144"/>
      <c r="IB26" s="144"/>
      <c r="IC26" s="144"/>
      <c r="ID26" s="144"/>
      <c r="IE26" s="144"/>
      <c r="IF26" s="144"/>
      <c r="IG26" s="144"/>
      <c r="IH26" s="144"/>
      <c r="II26" s="144"/>
      <c r="IJ26" s="144"/>
      <c r="IK26" s="144"/>
      <c r="IL26" s="144"/>
      <c r="IM26" s="144"/>
      <c r="IN26" s="144"/>
      <c r="IO26" s="144"/>
      <c r="IP26" s="144"/>
      <c r="IQ26" s="144"/>
      <c r="IR26" s="144"/>
      <c r="IS26" s="144"/>
      <c r="IT26" s="144"/>
      <c r="IU26" s="144"/>
      <c r="IV26" s="144"/>
    </row>
    <row r="27" spans="1:256" s="127" customFormat="1" ht="25.95" customHeight="1" x14ac:dyDescent="0.4">
      <c r="A27" s="513" t="s">
        <v>145</v>
      </c>
      <c r="B27" s="513"/>
      <c r="C27" s="513"/>
      <c r="D27" s="513"/>
      <c r="E27" s="513"/>
      <c r="F27" s="513"/>
      <c r="G27" s="513"/>
      <c r="H27" s="513"/>
      <c r="I27" s="513"/>
      <c r="J27" s="513"/>
      <c r="K27" s="513"/>
      <c r="L27" s="144"/>
      <c r="M27" s="144"/>
      <c r="N27" s="144"/>
      <c r="O27" s="144"/>
      <c r="P27" s="144"/>
      <c r="Q27" s="144"/>
      <c r="R27" s="144"/>
      <c r="S27" s="144"/>
      <c r="T27" s="144"/>
      <c r="U27" s="144"/>
      <c r="V27" s="144"/>
      <c r="W27" s="144"/>
      <c r="X27" s="144"/>
      <c r="Y27" s="144"/>
      <c r="Z27" s="144"/>
      <c r="AA27" s="144"/>
      <c r="AB27" s="144"/>
      <c r="AC27" s="144"/>
      <c r="AD27" s="144"/>
      <c r="AE27" s="144"/>
      <c r="AF27" s="144"/>
      <c r="AG27" s="144"/>
      <c r="AH27" s="144"/>
      <c r="AI27" s="144"/>
      <c r="AJ27" s="144"/>
      <c r="AK27" s="144"/>
      <c r="AL27" s="144"/>
      <c r="AM27" s="144"/>
      <c r="AN27" s="144"/>
      <c r="AO27" s="144"/>
      <c r="AP27" s="144"/>
      <c r="AQ27" s="144"/>
      <c r="AR27" s="144"/>
      <c r="AS27" s="144"/>
      <c r="AT27" s="144"/>
      <c r="AU27" s="144"/>
      <c r="AV27" s="144"/>
      <c r="AW27" s="144"/>
      <c r="AX27" s="144"/>
      <c r="AY27" s="144"/>
      <c r="AZ27" s="144"/>
      <c r="BA27" s="144"/>
      <c r="BB27" s="144"/>
      <c r="BC27" s="144"/>
      <c r="BD27" s="144"/>
      <c r="BE27" s="144"/>
      <c r="BF27" s="144"/>
      <c r="BG27" s="144"/>
      <c r="BH27" s="144"/>
      <c r="BI27" s="144"/>
      <c r="BJ27" s="144"/>
      <c r="BK27" s="144"/>
      <c r="BL27" s="144"/>
      <c r="BM27" s="144"/>
      <c r="BN27" s="144"/>
      <c r="BO27" s="144"/>
      <c r="BP27" s="144"/>
      <c r="BQ27" s="144"/>
      <c r="BR27" s="144"/>
      <c r="BS27" s="144"/>
      <c r="BT27" s="144"/>
      <c r="BU27" s="144"/>
      <c r="BV27" s="144"/>
      <c r="BW27" s="144"/>
      <c r="BX27" s="144"/>
      <c r="BY27" s="144"/>
      <c r="BZ27" s="144"/>
      <c r="CA27" s="144"/>
      <c r="CB27" s="144"/>
      <c r="CC27" s="144"/>
      <c r="CD27" s="144"/>
      <c r="CE27" s="144"/>
      <c r="CF27" s="144"/>
      <c r="CG27" s="144"/>
      <c r="CH27" s="144"/>
      <c r="CI27" s="144"/>
      <c r="CJ27" s="144"/>
      <c r="CK27" s="144"/>
      <c r="CL27" s="144"/>
      <c r="CM27" s="144"/>
      <c r="CN27" s="144"/>
      <c r="CO27" s="144"/>
      <c r="CP27" s="144"/>
      <c r="CQ27" s="144"/>
      <c r="CR27" s="144"/>
      <c r="CS27" s="144"/>
      <c r="CT27" s="144"/>
      <c r="CU27" s="144"/>
      <c r="CV27" s="144"/>
      <c r="CW27" s="144"/>
      <c r="CX27" s="144"/>
      <c r="CY27" s="144"/>
      <c r="CZ27" s="144"/>
      <c r="DA27" s="144"/>
      <c r="DB27" s="144"/>
      <c r="DC27" s="144"/>
      <c r="DD27" s="144"/>
      <c r="DE27" s="144"/>
      <c r="DF27" s="144"/>
      <c r="DG27" s="144"/>
      <c r="DH27" s="144"/>
      <c r="DI27" s="144"/>
      <c r="DJ27" s="144"/>
      <c r="DK27" s="144"/>
      <c r="DL27" s="144"/>
      <c r="DM27" s="144"/>
      <c r="DN27" s="144"/>
      <c r="DO27" s="144"/>
      <c r="DP27" s="144"/>
      <c r="DQ27" s="144"/>
      <c r="DR27" s="144"/>
      <c r="DS27" s="144"/>
      <c r="DT27" s="144"/>
      <c r="DU27" s="144"/>
      <c r="DV27" s="144"/>
      <c r="DW27" s="144"/>
      <c r="DX27" s="144"/>
      <c r="DY27" s="144"/>
      <c r="DZ27" s="144"/>
      <c r="EA27" s="144"/>
      <c r="EB27" s="144"/>
      <c r="EC27" s="144"/>
      <c r="ED27" s="144"/>
      <c r="EE27" s="144"/>
      <c r="EF27" s="144"/>
      <c r="EG27" s="144"/>
      <c r="EH27" s="144"/>
      <c r="EI27" s="144"/>
      <c r="EJ27" s="144"/>
      <c r="EK27" s="144"/>
      <c r="EL27" s="144"/>
      <c r="EM27" s="144"/>
      <c r="EN27" s="144"/>
      <c r="EO27" s="144"/>
      <c r="EP27" s="144"/>
      <c r="EQ27" s="144"/>
      <c r="ER27" s="144"/>
      <c r="ES27" s="144"/>
      <c r="ET27" s="144"/>
      <c r="EU27" s="144"/>
      <c r="EV27" s="144"/>
      <c r="EW27" s="144"/>
      <c r="EX27" s="144"/>
      <c r="EY27" s="144"/>
      <c r="EZ27" s="144"/>
      <c r="FA27" s="144"/>
      <c r="FB27" s="144"/>
      <c r="FC27" s="144"/>
      <c r="FD27" s="144"/>
      <c r="FE27" s="144"/>
      <c r="FF27" s="144"/>
      <c r="FG27" s="144"/>
      <c r="FH27" s="144"/>
      <c r="FI27" s="144"/>
      <c r="FJ27" s="144"/>
      <c r="FK27" s="144"/>
      <c r="FL27" s="144"/>
      <c r="FM27" s="144"/>
      <c r="FN27" s="144"/>
      <c r="FO27" s="144"/>
      <c r="FP27" s="144"/>
      <c r="FQ27" s="144"/>
      <c r="FR27" s="144"/>
      <c r="FS27" s="144"/>
      <c r="FT27" s="144"/>
      <c r="FU27" s="144"/>
      <c r="FV27" s="144"/>
      <c r="FW27" s="144"/>
      <c r="FX27" s="144"/>
      <c r="FY27" s="144"/>
      <c r="FZ27" s="144"/>
      <c r="GA27" s="144"/>
      <c r="GB27" s="144"/>
      <c r="GC27" s="144"/>
      <c r="GD27" s="144"/>
      <c r="GE27" s="144"/>
      <c r="GF27" s="144"/>
      <c r="GG27" s="144"/>
      <c r="GH27" s="144"/>
      <c r="GI27" s="144"/>
      <c r="GJ27" s="144"/>
      <c r="GK27" s="144"/>
      <c r="GL27" s="144"/>
      <c r="GM27" s="144"/>
      <c r="GN27" s="144"/>
      <c r="GO27" s="144"/>
      <c r="GP27" s="144"/>
      <c r="GQ27" s="144"/>
      <c r="GR27" s="144"/>
      <c r="GS27" s="144"/>
      <c r="GT27" s="144"/>
      <c r="GU27" s="144"/>
      <c r="GV27" s="144"/>
      <c r="GW27" s="144"/>
      <c r="GX27" s="144"/>
      <c r="GY27" s="144"/>
      <c r="GZ27" s="144"/>
      <c r="HA27" s="144"/>
      <c r="HB27" s="144"/>
      <c r="HC27" s="144"/>
      <c r="HD27" s="144"/>
      <c r="HE27" s="144"/>
      <c r="HF27" s="144"/>
      <c r="HG27" s="144"/>
      <c r="HH27" s="144"/>
      <c r="HI27" s="144"/>
      <c r="HJ27" s="144"/>
      <c r="HK27" s="144"/>
      <c r="HL27" s="144"/>
      <c r="HM27" s="144"/>
      <c r="HN27" s="144"/>
      <c r="HO27" s="144"/>
      <c r="HP27" s="144"/>
      <c r="HQ27" s="144"/>
      <c r="HR27" s="144"/>
      <c r="HS27" s="144"/>
      <c r="HT27" s="144"/>
      <c r="HU27" s="144"/>
      <c r="HV27" s="144"/>
      <c r="HW27" s="144"/>
      <c r="HX27" s="144"/>
      <c r="HY27" s="144"/>
      <c r="HZ27" s="144"/>
      <c r="IA27" s="144"/>
      <c r="IB27" s="144"/>
      <c r="IC27" s="144"/>
      <c r="ID27" s="144"/>
      <c r="IE27" s="144"/>
      <c r="IF27" s="144"/>
      <c r="IG27" s="144"/>
      <c r="IH27" s="144"/>
      <c r="II27" s="144"/>
      <c r="IJ27" s="144"/>
      <c r="IK27" s="144"/>
      <c r="IL27" s="144"/>
      <c r="IM27" s="144"/>
      <c r="IN27" s="144"/>
      <c r="IO27" s="144"/>
      <c r="IP27" s="144"/>
      <c r="IQ27" s="144"/>
      <c r="IR27" s="144"/>
      <c r="IS27" s="144"/>
      <c r="IT27" s="144"/>
      <c r="IU27" s="144"/>
      <c r="IV27" s="144"/>
    </row>
    <row r="28" spans="1:256" s="127" customFormat="1" ht="21.75" customHeight="1" x14ac:dyDescent="0.4">
      <c r="A28" s="132" t="s">
        <v>146</v>
      </c>
      <c r="B28" s="144"/>
      <c r="C28" s="144"/>
      <c r="D28" s="144"/>
      <c r="E28" s="144"/>
      <c r="F28" s="144"/>
      <c r="G28" s="144"/>
      <c r="H28" s="144"/>
      <c r="I28" s="144"/>
      <c r="J28" s="144"/>
      <c r="K28" s="144"/>
      <c r="L28" s="144"/>
      <c r="M28" s="144"/>
      <c r="N28" s="144"/>
      <c r="O28" s="144"/>
      <c r="P28" s="144"/>
      <c r="Q28" s="144"/>
      <c r="R28" s="144"/>
      <c r="S28" s="144"/>
      <c r="T28" s="144"/>
      <c r="U28" s="144"/>
      <c r="V28" s="144"/>
      <c r="W28" s="144"/>
      <c r="X28" s="144"/>
      <c r="Y28" s="144"/>
      <c r="Z28" s="144"/>
      <c r="AA28" s="144"/>
      <c r="AB28" s="144"/>
      <c r="AC28" s="144"/>
      <c r="AD28" s="144"/>
      <c r="AE28" s="144"/>
      <c r="AF28" s="144"/>
      <c r="AG28" s="144"/>
      <c r="AH28" s="144"/>
      <c r="AI28" s="144"/>
      <c r="AJ28" s="144"/>
      <c r="AK28" s="144"/>
      <c r="AL28" s="144"/>
      <c r="AM28" s="144"/>
      <c r="AN28" s="144"/>
      <c r="AO28" s="144"/>
      <c r="AP28" s="144"/>
      <c r="AQ28" s="144"/>
      <c r="AR28" s="144"/>
      <c r="AS28" s="144"/>
      <c r="AT28" s="144"/>
      <c r="AU28" s="144"/>
      <c r="AV28" s="144"/>
      <c r="AW28" s="144"/>
      <c r="AX28" s="144"/>
      <c r="AY28" s="144"/>
      <c r="AZ28" s="144"/>
      <c r="BA28" s="144"/>
      <c r="BB28" s="144"/>
      <c r="BC28" s="144"/>
      <c r="BD28" s="144"/>
      <c r="BE28" s="144"/>
      <c r="BF28" s="144"/>
      <c r="BG28" s="144"/>
      <c r="BH28" s="144"/>
      <c r="BI28" s="144"/>
      <c r="BJ28" s="144"/>
      <c r="BK28" s="144"/>
      <c r="BL28" s="144"/>
      <c r="BM28" s="144"/>
      <c r="BN28" s="144"/>
      <c r="BO28" s="144"/>
      <c r="BP28" s="144"/>
      <c r="BQ28" s="144"/>
      <c r="BR28" s="144"/>
      <c r="BS28" s="144"/>
      <c r="BT28" s="144"/>
      <c r="BU28" s="144"/>
      <c r="BV28" s="144"/>
      <c r="BW28" s="144"/>
      <c r="BX28" s="144"/>
      <c r="BY28" s="144"/>
      <c r="BZ28" s="144"/>
      <c r="CA28" s="144"/>
      <c r="CB28" s="144"/>
      <c r="CC28" s="144"/>
      <c r="CD28" s="144"/>
      <c r="CE28" s="144"/>
      <c r="CF28" s="144"/>
      <c r="CG28" s="144"/>
      <c r="CH28" s="144"/>
      <c r="CI28" s="144"/>
      <c r="CJ28" s="144"/>
      <c r="CK28" s="144"/>
      <c r="CL28" s="144"/>
      <c r="CM28" s="144"/>
      <c r="CN28" s="144"/>
      <c r="CO28" s="144"/>
      <c r="CP28" s="144"/>
      <c r="CQ28" s="144"/>
      <c r="CR28" s="144"/>
      <c r="CS28" s="144"/>
      <c r="CT28" s="144"/>
      <c r="CU28" s="144"/>
      <c r="CV28" s="144"/>
      <c r="CW28" s="144"/>
      <c r="CX28" s="144"/>
      <c r="CY28" s="144"/>
      <c r="CZ28" s="144"/>
      <c r="DA28" s="144"/>
      <c r="DB28" s="144"/>
      <c r="DC28" s="144"/>
      <c r="DD28" s="144"/>
      <c r="DE28" s="144"/>
      <c r="DF28" s="144"/>
      <c r="DG28" s="144"/>
      <c r="DH28" s="144"/>
      <c r="DI28" s="144"/>
      <c r="DJ28" s="144"/>
      <c r="DK28" s="144"/>
      <c r="DL28" s="144"/>
      <c r="DM28" s="144"/>
      <c r="DN28" s="144"/>
      <c r="DO28" s="144"/>
      <c r="DP28" s="144"/>
      <c r="DQ28" s="144"/>
      <c r="DR28" s="144"/>
      <c r="DS28" s="144"/>
      <c r="DT28" s="144"/>
      <c r="DU28" s="144"/>
      <c r="DV28" s="144"/>
      <c r="DW28" s="144"/>
      <c r="DX28" s="144"/>
      <c r="DY28" s="144"/>
      <c r="DZ28" s="144"/>
      <c r="EA28" s="144"/>
      <c r="EB28" s="144"/>
      <c r="EC28" s="144"/>
      <c r="ED28" s="144"/>
      <c r="EE28" s="144"/>
      <c r="EF28" s="144"/>
      <c r="EG28" s="144"/>
      <c r="EH28" s="144"/>
      <c r="EI28" s="144"/>
      <c r="EJ28" s="144"/>
      <c r="EK28" s="144"/>
      <c r="EL28" s="144"/>
      <c r="EM28" s="144"/>
      <c r="EN28" s="144"/>
      <c r="EO28" s="144"/>
      <c r="EP28" s="144"/>
      <c r="EQ28" s="144"/>
      <c r="ER28" s="144"/>
      <c r="ES28" s="144"/>
      <c r="ET28" s="144"/>
      <c r="EU28" s="144"/>
      <c r="EV28" s="144"/>
      <c r="EW28" s="144"/>
      <c r="EX28" s="144"/>
      <c r="EY28" s="144"/>
      <c r="EZ28" s="144"/>
      <c r="FA28" s="144"/>
      <c r="FB28" s="144"/>
      <c r="FC28" s="144"/>
      <c r="FD28" s="144"/>
      <c r="FE28" s="144"/>
      <c r="FF28" s="144"/>
      <c r="FG28" s="144"/>
      <c r="FH28" s="144"/>
      <c r="FI28" s="144"/>
      <c r="FJ28" s="144"/>
      <c r="FK28" s="144"/>
      <c r="FL28" s="144"/>
      <c r="FM28" s="144"/>
      <c r="FN28" s="144"/>
      <c r="FO28" s="144"/>
      <c r="FP28" s="144"/>
      <c r="FQ28" s="144"/>
      <c r="FR28" s="144"/>
      <c r="FS28" s="144"/>
      <c r="FT28" s="144"/>
      <c r="FU28" s="144"/>
      <c r="FV28" s="144"/>
      <c r="FW28" s="144"/>
      <c r="FX28" s="144"/>
      <c r="FY28" s="144"/>
      <c r="FZ28" s="144"/>
      <c r="GA28" s="144"/>
      <c r="GB28" s="144"/>
      <c r="GC28" s="144"/>
      <c r="GD28" s="144"/>
      <c r="GE28" s="144"/>
      <c r="GF28" s="144"/>
      <c r="GG28" s="144"/>
      <c r="GH28" s="144"/>
      <c r="GI28" s="144"/>
      <c r="GJ28" s="144"/>
      <c r="GK28" s="144"/>
      <c r="GL28" s="144"/>
      <c r="GM28" s="144"/>
      <c r="GN28" s="144"/>
      <c r="GO28" s="144"/>
      <c r="GP28" s="144"/>
      <c r="GQ28" s="144"/>
      <c r="GR28" s="144"/>
      <c r="GS28" s="144"/>
      <c r="GT28" s="144"/>
      <c r="GU28" s="144"/>
      <c r="GV28" s="144"/>
      <c r="GW28" s="144"/>
      <c r="GX28" s="144"/>
      <c r="GY28" s="144"/>
      <c r="GZ28" s="144"/>
      <c r="HA28" s="144"/>
      <c r="HB28" s="144"/>
      <c r="HC28" s="144"/>
      <c r="HD28" s="144"/>
      <c r="HE28" s="144"/>
      <c r="HF28" s="144"/>
      <c r="HG28" s="144"/>
      <c r="HH28" s="144"/>
      <c r="HI28" s="144"/>
      <c r="HJ28" s="144"/>
      <c r="HK28" s="144"/>
      <c r="HL28" s="144"/>
      <c r="HM28" s="144"/>
      <c r="HN28" s="144"/>
      <c r="HO28" s="144"/>
      <c r="HP28" s="144"/>
      <c r="HQ28" s="144"/>
      <c r="HR28" s="144"/>
      <c r="HS28" s="144"/>
      <c r="HT28" s="144"/>
      <c r="HU28" s="144"/>
      <c r="HV28" s="144"/>
      <c r="HW28" s="144"/>
      <c r="HX28" s="144"/>
      <c r="HY28" s="144"/>
      <c r="HZ28" s="144"/>
      <c r="IA28" s="144"/>
      <c r="IB28" s="144"/>
      <c r="IC28" s="144"/>
      <c r="ID28" s="144"/>
      <c r="IE28" s="144"/>
      <c r="IF28" s="144"/>
      <c r="IG28" s="144"/>
      <c r="IH28" s="144"/>
      <c r="II28" s="144"/>
      <c r="IJ28" s="144"/>
      <c r="IK28" s="144"/>
      <c r="IL28" s="144"/>
      <c r="IM28" s="144"/>
      <c r="IN28" s="144"/>
      <c r="IO28" s="144"/>
      <c r="IP28" s="144"/>
      <c r="IQ28" s="144"/>
      <c r="IR28" s="144"/>
      <c r="IS28" s="144"/>
      <c r="IT28" s="144"/>
      <c r="IU28" s="144"/>
      <c r="IV28" s="144"/>
    </row>
    <row r="29" spans="1:256" s="127" customFormat="1" ht="29.4" customHeight="1" x14ac:dyDescent="0.4">
      <c r="A29" s="132" t="s">
        <v>147</v>
      </c>
      <c r="B29" s="144"/>
      <c r="C29" s="144"/>
      <c r="D29" s="144"/>
      <c r="E29" s="144"/>
      <c r="F29" s="144"/>
      <c r="G29" s="144"/>
      <c r="H29" s="144"/>
      <c r="I29" s="144"/>
      <c r="J29" s="144"/>
      <c r="K29" s="144"/>
      <c r="L29" s="144"/>
      <c r="M29" s="144"/>
      <c r="N29" s="144"/>
      <c r="O29" s="144"/>
      <c r="P29" s="144"/>
      <c r="Q29" s="144"/>
      <c r="R29" s="144"/>
      <c r="S29" s="144"/>
      <c r="T29" s="144"/>
      <c r="U29" s="144"/>
      <c r="V29" s="144"/>
      <c r="W29" s="144"/>
      <c r="X29" s="144"/>
      <c r="Y29" s="144"/>
      <c r="Z29" s="144"/>
      <c r="AA29" s="144"/>
      <c r="AB29" s="144"/>
      <c r="AC29" s="144"/>
      <c r="AD29" s="144"/>
      <c r="AE29" s="144"/>
      <c r="AF29" s="144"/>
      <c r="AG29" s="144"/>
      <c r="AH29" s="144"/>
      <c r="AI29" s="144"/>
      <c r="AJ29" s="144"/>
      <c r="AK29" s="144"/>
      <c r="AL29" s="144"/>
      <c r="AM29" s="144"/>
      <c r="AN29" s="144"/>
      <c r="AO29" s="144"/>
      <c r="AP29" s="144"/>
      <c r="AQ29" s="144"/>
      <c r="AR29" s="144"/>
      <c r="AS29" s="144"/>
      <c r="AT29" s="144"/>
      <c r="AU29" s="144"/>
      <c r="AV29" s="144"/>
      <c r="AW29" s="144"/>
      <c r="AX29" s="144"/>
      <c r="AY29" s="144"/>
      <c r="AZ29" s="144"/>
      <c r="BA29" s="144"/>
      <c r="BB29" s="144"/>
      <c r="BC29" s="144"/>
      <c r="BD29" s="144"/>
      <c r="BE29" s="144"/>
      <c r="BF29" s="144"/>
      <c r="BG29" s="144"/>
      <c r="BH29" s="144"/>
      <c r="BI29" s="144"/>
      <c r="BJ29" s="144"/>
      <c r="BK29" s="144"/>
      <c r="BL29" s="144"/>
      <c r="BM29" s="144"/>
      <c r="BN29" s="144"/>
      <c r="BO29" s="144"/>
      <c r="BP29" s="144"/>
      <c r="BQ29" s="144"/>
      <c r="BR29" s="144"/>
      <c r="BS29" s="144"/>
      <c r="BT29" s="144"/>
      <c r="BU29" s="144"/>
      <c r="BV29" s="144"/>
      <c r="BW29" s="144"/>
      <c r="BX29" s="144"/>
      <c r="BY29" s="144"/>
      <c r="BZ29" s="144"/>
      <c r="CA29" s="144"/>
      <c r="CB29" s="144"/>
      <c r="CC29" s="144"/>
      <c r="CD29" s="144"/>
      <c r="CE29" s="144"/>
      <c r="CF29" s="144"/>
      <c r="CG29" s="144"/>
      <c r="CH29" s="144"/>
      <c r="CI29" s="144"/>
      <c r="CJ29" s="144"/>
      <c r="CK29" s="144"/>
      <c r="CL29" s="144"/>
      <c r="CM29" s="144"/>
      <c r="CN29" s="144"/>
      <c r="CO29" s="144"/>
      <c r="CP29" s="144"/>
      <c r="CQ29" s="144"/>
      <c r="CR29" s="144"/>
      <c r="CS29" s="144"/>
      <c r="CT29" s="144"/>
      <c r="CU29" s="144"/>
      <c r="CV29" s="144"/>
      <c r="CW29" s="144"/>
      <c r="CX29" s="144"/>
      <c r="CY29" s="144"/>
      <c r="CZ29" s="144"/>
      <c r="DA29" s="144"/>
      <c r="DB29" s="144"/>
      <c r="DC29" s="144"/>
      <c r="DD29" s="144"/>
      <c r="DE29" s="144"/>
      <c r="DF29" s="144"/>
      <c r="DG29" s="144"/>
      <c r="DH29" s="144"/>
      <c r="DI29" s="144"/>
      <c r="DJ29" s="144"/>
      <c r="DK29" s="144"/>
      <c r="DL29" s="144"/>
      <c r="DM29" s="144"/>
      <c r="DN29" s="144"/>
      <c r="DO29" s="144"/>
      <c r="DP29" s="144"/>
      <c r="DQ29" s="144"/>
      <c r="DR29" s="144"/>
      <c r="DS29" s="144"/>
      <c r="DT29" s="144"/>
      <c r="DU29" s="144"/>
      <c r="DV29" s="144"/>
      <c r="DW29" s="144"/>
      <c r="DX29" s="144"/>
      <c r="DY29" s="144"/>
      <c r="DZ29" s="144"/>
      <c r="EA29" s="144"/>
      <c r="EB29" s="144"/>
      <c r="EC29" s="144"/>
      <c r="ED29" s="144"/>
      <c r="EE29" s="144"/>
      <c r="EF29" s="144"/>
      <c r="EG29" s="144"/>
      <c r="EH29" s="144"/>
      <c r="EI29" s="144"/>
      <c r="EJ29" s="144"/>
      <c r="EK29" s="144"/>
      <c r="EL29" s="144"/>
      <c r="EM29" s="144"/>
      <c r="EN29" s="144"/>
      <c r="EO29" s="144"/>
      <c r="EP29" s="144"/>
      <c r="EQ29" s="144"/>
      <c r="ER29" s="144"/>
      <c r="ES29" s="144"/>
      <c r="ET29" s="144"/>
      <c r="EU29" s="144"/>
      <c r="EV29" s="144"/>
      <c r="EW29" s="144"/>
      <c r="EX29" s="144"/>
      <c r="EY29" s="144"/>
      <c r="EZ29" s="144"/>
      <c r="FA29" s="144"/>
      <c r="FB29" s="144"/>
      <c r="FC29" s="144"/>
      <c r="FD29" s="144"/>
      <c r="FE29" s="144"/>
      <c r="FF29" s="144"/>
      <c r="FG29" s="144"/>
      <c r="FH29" s="144"/>
      <c r="FI29" s="144"/>
      <c r="FJ29" s="144"/>
      <c r="FK29" s="144"/>
      <c r="FL29" s="144"/>
      <c r="FM29" s="144"/>
      <c r="FN29" s="144"/>
      <c r="FO29" s="144"/>
      <c r="FP29" s="144"/>
      <c r="FQ29" s="144"/>
      <c r="FR29" s="144"/>
      <c r="FS29" s="144"/>
      <c r="FT29" s="144"/>
      <c r="FU29" s="144"/>
      <c r="FV29" s="144"/>
      <c r="FW29" s="144"/>
      <c r="FX29" s="144"/>
      <c r="FY29" s="144"/>
      <c r="FZ29" s="144"/>
      <c r="GA29" s="144"/>
      <c r="GB29" s="144"/>
      <c r="GC29" s="144"/>
      <c r="GD29" s="144"/>
      <c r="GE29" s="144"/>
      <c r="GF29" s="144"/>
      <c r="GG29" s="144"/>
      <c r="GH29" s="144"/>
      <c r="GI29" s="144"/>
      <c r="GJ29" s="144"/>
      <c r="GK29" s="144"/>
      <c r="GL29" s="144"/>
      <c r="GM29" s="144"/>
      <c r="GN29" s="144"/>
      <c r="GO29" s="144"/>
      <c r="GP29" s="144"/>
      <c r="GQ29" s="144"/>
      <c r="GR29" s="144"/>
      <c r="GS29" s="144"/>
      <c r="GT29" s="144"/>
      <c r="GU29" s="144"/>
      <c r="GV29" s="144"/>
      <c r="GW29" s="144"/>
      <c r="GX29" s="144"/>
      <c r="GY29" s="144"/>
      <c r="GZ29" s="144"/>
      <c r="HA29" s="144"/>
      <c r="HB29" s="144"/>
      <c r="HC29" s="144"/>
      <c r="HD29" s="144"/>
      <c r="HE29" s="144"/>
      <c r="HF29" s="144"/>
      <c r="HG29" s="144"/>
      <c r="HH29" s="144"/>
      <c r="HI29" s="144"/>
      <c r="HJ29" s="144"/>
      <c r="HK29" s="144"/>
      <c r="HL29" s="144"/>
      <c r="HM29" s="144"/>
      <c r="HN29" s="144"/>
      <c r="HO29" s="144"/>
      <c r="HP29" s="144"/>
      <c r="HQ29" s="144"/>
      <c r="HR29" s="144"/>
      <c r="HS29" s="144"/>
      <c r="HT29" s="144"/>
      <c r="HU29" s="144"/>
      <c r="HV29" s="144"/>
      <c r="HW29" s="144"/>
      <c r="HX29" s="144"/>
      <c r="HY29" s="144"/>
      <c r="HZ29" s="144"/>
      <c r="IA29" s="144"/>
      <c r="IB29" s="144"/>
      <c r="IC29" s="144"/>
      <c r="ID29" s="144"/>
      <c r="IE29" s="144"/>
      <c r="IF29" s="144"/>
      <c r="IG29" s="144"/>
      <c r="IH29" s="144"/>
      <c r="II29" s="144"/>
      <c r="IJ29" s="144"/>
      <c r="IK29" s="144"/>
      <c r="IL29" s="144"/>
      <c r="IM29" s="144"/>
      <c r="IN29" s="144"/>
      <c r="IO29" s="144"/>
      <c r="IP29" s="144"/>
      <c r="IQ29" s="144"/>
      <c r="IR29" s="144"/>
      <c r="IS29" s="144"/>
      <c r="IT29" s="144"/>
      <c r="IU29" s="144"/>
      <c r="IV29" s="144"/>
    </row>
    <row r="30" spans="1:256" s="127" customFormat="1" ht="24" customHeight="1" x14ac:dyDescent="0.4">
      <c r="A30" s="514" t="s">
        <v>204</v>
      </c>
      <c r="B30" s="514"/>
      <c r="C30" s="514"/>
      <c r="D30" s="514"/>
      <c r="E30" s="514"/>
      <c r="F30" s="514"/>
      <c r="G30" s="514"/>
      <c r="H30" s="514"/>
      <c r="I30" s="514"/>
      <c r="J30" s="514"/>
      <c r="K30" s="514"/>
      <c r="L30" s="145"/>
      <c r="M30" s="134"/>
      <c r="N30" s="134"/>
      <c r="O30" s="134"/>
      <c r="P30" s="134"/>
      <c r="Q30" s="134"/>
      <c r="R30" s="134"/>
      <c r="S30" s="134"/>
      <c r="T30" s="134"/>
      <c r="U30" s="134"/>
      <c r="V30" s="134"/>
      <c r="W30" s="134"/>
      <c r="X30" s="134"/>
      <c r="Y30" s="134"/>
      <c r="Z30" s="134"/>
      <c r="AA30" s="134"/>
      <c r="AB30" s="134"/>
      <c r="AC30" s="134"/>
      <c r="AD30" s="134"/>
      <c r="AE30" s="134"/>
      <c r="AF30" s="134"/>
      <c r="AG30" s="134"/>
      <c r="AH30" s="134"/>
      <c r="AI30" s="134"/>
      <c r="AJ30" s="134"/>
      <c r="AK30" s="134"/>
      <c r="AL30" s="134"/>
      <c r="AM30" s="134"/>
      <c r="AN30" s="134"/>
      <c r="AO30" s="134"/>
      <c r="AP30" s="134"/>
      <c r="AQ30" s="134"/>
      <c r="AR30" s="134"/>
      <c r="AS30" s="134"/>
      <c r="AT30" s="134"/>
      <c r="AU30" s="134"/>
      <c r="AV30" s="134"/>
      <c r="AW30" s="134"/>
      <c r="AX30" s="134"/>
      <c r="AY30" s="134"/>
      <c r="AZ30" s="134"/>
      <c r="BA30" s="134"/>
      <c r="BB30" s="134"/>
      <c r="BC30" s="134"/>
      <c r="BD30" s="134"/>
      <c r="BE30" s="134"/>
      <c r="BF30" s="134"/>
      <c r="BG30" s="134"/>
      <c r="BH30" s="134"/>
      <c r="BI30" s="134"/>
      <c r="BJ30" s="134"/>
      <c r="BK30" s="134"/>
      <c r="BL30" s="134"/>
      <c r="BM30" s="134"/>
      <c r="BN30" s="134"/>
      <c r="BO30" s="134"/>
      <c r="BP30" s="134"/>
      <c r="BQ30" s="134"/>
      <c r="BR30" s="134"/>
      <c r="BS30" s="134"/>
      <c r="BT30" s="134"/>
      <c r="BU30" s="134"/>
      <c r="BV30" s="134"/>
      <c r="BW30" s="134"/>
      <c r="BX30" s="134"/>
      <c r="BY30" s="134"/>
      <c r="BZ30" s="134"/>
      <c r="CA30" s="134"/>
      <c r="CB30" s="134"/>
      <c r="CC30" s="134"/>
      <c r="CD30" s="134"/>
      <c r="CE30" s="134"/>
      <c r="CF30" s="134"/>
      <c r="CG30" s="134"/>
      <c r="CH30" s="134"/>
      <c r="CI30" s="134"/>
      <c r="CJ30" s="134"/>
      <c r="CK30" s="134"/>
      <c r="CL30" s="134"/>
      <c r="CM30" s="134"/>
      <c r="CN30" s="134"/>
      <c r="CO30" s="134"/>
      <c r="CP30" s="134"/>
      <c r="CQ30" s="134"/>
      <c r="CR30" s="134"/>
      <c r="CS30" s="134"/>
      <c r="CT30" s="134"/>
      <c r="CU30" s="134"/>
      <c r="CV30" s="134"/>
      <c r="CW30" s="134"/>
      <c r="CX30" s="134"/>
      <c r="CY30" s="134"/>
      <c r="CZ30" s="134"/>
      <c r="DA30" s="134"/>
      <c r="DB30" s="134"/>
      <c r="DC30" s="134"/>
      <c r="DD30" s="134"/>
      <c r="DE30" s="134"/>
      <c r="DF30" s="134"/>
      <c r="DG30" s="134"/>
      <c r="DH30" s="134"/>
      <c r="DI30" s="134"/>
      <c r="DJ30" s="134"/>
      <c r="DK30" s="134"/>
      <c r="DL30" s="134"/>
      <c r="DM30" s="134"/>
      <c r="DN30" s="134"/>
      <c r="DO30" s="134"/>
      <c r="DP30" s="134"/>
      <c r="DQ30" s="134"/>
      <c r="DR30" s="134"/>
      <c r="DS30" s="134"/>
      <c r="DT30" s="134"/>
      <c r="DU30" s="134"/>
      <c r="DV30" s="134"/>
      <c r="DW30" s="134"/>
      <c r="DX30" s="134"/>
      <c r="DY30" s="134"/>
      <c r="DZ30" s="134"/>
      <c r="EA30" s="134"/>
      <c r="EB30" s="134"/>
      <c r="EC30" s="134"/>
      <c r="ED30" s="134"/>
      <c r="EE30" s="134"/>
      <c r="EF30" s="134"/>
      <c r="EG30" s="134"/>
      <c r="EH30" s="134"/>
      <c r="EI30" s="134"/>
      <c r="EJ30" s="134"/>
      <c r="EK30" s="134"/>
      <c r="EL30" s="134"/>
      <c r="EM30" s="134"/>
      <c r="EN30" s="134"/>
      <c r="EO30" s="134"/>
      <c r="EP30" s="134"/>
      <c r="EQ30" s="134"/>
      <c r="ER30" s="134"/>
      <c r="ES30" s="134"/>
      <c r="ET30" s="134"/>
      <c r="EU30" s="134"/>
      <c r="EV30" s="134"/>
      <c r="EW30" s="134"/>
      <c r="EX30" s="134"/>
      <c r="EY30" s="134"/>
      <c r="EZ30" s="134"/>
      <c r="FA30" s="134"/>
      <c r="FB30" s="134"/>
      <c r="FC30" s="134"/>
      <c r="FD30" s="134"/>
      <c r="FE30" s="134"/>
      <c r="FF30" s="134"/>
      <c r="FG30" s="134"/>
      <c r="FH30" s="134"/>
      <c r="FI30" s="134"/>
      <c r="FJ30" s="134"/>
      <c r="FK30" s="134"/>
      <c r="FL30" s="134"/>
      <c r="FM30" s="134"/>
      <c r="FN30" s="134"/>
      <c r="FO30" s="134"/>
      <c r="FP30" s="134"/>
      <c r="FQ30" s="134"/>
      <c r="FR30" s="134"/>
      <c r="FS30" s="134"/>
      <c r="FT30" s="134"/>
      <c r="FU30" s="134"/>
      <c r="FV30" s="134"/>
      <c r="FW30" s="134"/>
      <c r="FX30" s="134"/>
      <c r="FY30" s="134"/>
      <c r="FZ30" s="134"/>
      <c r="GA30" s="134"/>
      <c r="GB30" s="134"/>
      <c r="GC30" s="134"/>
      <c r="GD30" s="134"/>
      <c r="GE30" s="134"/>
      <c r="GF30" s="134"/>
      <c r="GG30" s="134"/>
      <c r="GH30" s="134"/>
      <c r="GI30" s="134"/>
      <c r="GJ30" s="134"/>
      <c r="GK30" s="134"/>
      <c r="GL30" s="134"/>
      <c r="GM30" s="134"/>
      <c r="GN30" s="134"/>
      <c r="GO30" s="134"/>
      <c r="GP30" s="134"/>
      <c r="GQ30" s="134"/>
      <c r="GR30" s="134"/>
      <c r="GS30" s="134"/>
      <c r="GT30" s="134"/>
      <c r="GU30" s="134"/>
      <c r="GV30" s="134"/>
      <c r="GW30" s="134"/>
      <c r="GX30" s="134"/>
      <c r="GY30" s="134"/>
      <c r="GZ30" s="134"/>
      <c r="HA30" s="134"/>
      <c r="HB30" s="134"/>
      <c r="HC30" s="134"/>
      <c r="HD30" s="134"/>
      <c r="HE30" s="134"/>
      <c r="HF30" s="134"/>
      <c r="HG30" s="134"/>
      <c r="HH30" s="134"/>
      <c r="HI30" s="134"/>
      <c r="HJ30" s="134"/>
      <c r="HK30" s="134"/>
      <c r="HL30" s="134"/>
      <c r="HM30" s="134"/>
      <c r="HN30" s="134"/>
      <c r="HO30" s="134"/>
      <c r="HP30" s="134"/>
      <c r="HQ30" s="134"/>
      <c r="HR30" s="134"/>
      <c r="HS30" s="134"/>
      <c r="HT30" s="134"/>
      <c r="HU30" s="134"/>
      <c r="HV30" s="134"/>
      <c r="HW30" s="134"/>
      <c r="HX30" s="134"/>
      <c r="HY30" s="134"/>
      <c r="HZ30" s="134"/>
      <c r="IA30" s="134"/>
      <c r="IB30" s="134"/>
      <c r="IC30" s="134"/>
      <c r="ID30" s="134"/>
      <c r="IE30" s="134"/>
      <c r="IF30" s="134"/>
      <c r="IG30" s="134"/>
      <c r="IH30" s="134"/>
      <c r="II30" s="134"/>
      <c r="IJ30" s="134"/>
      <c r="IK30" s="134"/>
      <c r="IL30" s="134"/>
      <c r="IM30" s="134"/>
      <c r="IN30" s="134"/>
      <c r="IO30" s="134"/>
      <c r="IP30" s="134"/>
      <c r="IQ30" s="134"/>
      <c r="IR30" s="134"/>
      <c r="IS30" s="134"/>
      <c r="IT30" s="134"/>
      <c r="IU30" s="134"/>
      <c r="IV30" s="134"/>
    </row>
    <row r="31" spans="1:256" s="127" customFormat="1" ht="44.4" customHeight="1" x14ac:dyDescent="0.4">
      <c r="A31" s="517" t="s">
        <v>205</v>
      </c>
      <c r="B31" s="517"/>
      <c r="C31" s="517"/>
      <c r="D31" s="517"/>
      <c r="E31" s="517"/>
      <c r="F31" s="517"/>
      <c r="G31" s="517"/>
      <c r="H31" s="517"/>
      <c r="I31" s="517"/>
      <c r="J31" s="517"/>
      <c r="K31" s="517"/>
      <c r="L31" s="517"/>
      <c r="M31" s="146"/>
      <c r="N31" s="147"/>
      <c r="O31" s="147"/>
      <c r="P31" s="147"/>
      <c r="Q31" s="147"/>
      <c r="R31" s="147"/>
      <c r="S31" s="147"/>
      <c r="T31" s="147"/>
      <c r="U31" s="147"/>
      <c r="V31" s="147"/>
      <c r="W31" s="147"/>
      <c r="X31" s="147"/>
      <c r="Y31" s="147"/>
      <c r="Z31" s="147"/>
      <c r="AA31" s="147"/>
      <c r="AB31" s="147"/>
      <c r="AC31" s="147"/>
      <c r="AD31" s="147"/>
      <c r="AE31" s="147"/>
      <c r="AF31" s="147"/>
      <c r="AG31" s="147"/>
      <c r="AH31" s="147"/>
      <c r="AI31" s="147"/>
      <c r="AJ31" s="147"/>
      <c r="AK31" s="147"/>
      <c r="AL31" s="147"/>
      <c r="AM31" s="147"/>
      <c r="AN31" s="147"/>
      <c r="AO31" s="147"/>
      <c r="AP31" s="147"/>
      <c r="AQ31" s="147"/>
      <c r="AR31" s="147"/>
      <c r="AS31" s="147"/>
      <c r="AT31" s="147"/>
      <c r="AU31" s="147"/>
      <c r="AV31" s="147"/>
      <c r="AW31" s="147"/>
      <c r="AX31" s="147"/>
      <c r="AY31" s="147"/>
      <c r="AZ31" s="147"/>
      <c r="BA31" s="147"/>
      <c r="BB31" s="147"/>
      <c r="BC31" s="147"/>
      <c r="BD31" s="147"/>
      <c r="BE31" s="147"/>
      <c r="BF31" s="147"/>
      <c r="BG31" s="147"/>
      <c r="BH31" s="147"/>
      <c r="BI31" s="147"/>
      <c r="BJ31" s="147"/>
      <c r="BK31" s="147"/>
      <c r="BL31" s="147"/>
      <c r="BM31" s="147"/>
      <c r="BN31" s="147"/>
      <c r="BO31" s="147"/>
      <c r="BP31" s="147"/>
      <c r="BQ31" s="147"/>
      <c r="BR31" s="147"/>
      <c r="BS31" s="147"/>
      <c r="BT31" s="147"/>
      <c r="BU31" s="147"/>
      <c r="BV31" s="147"/>
      <c r="BW31" s="147"/>
      <c r="BX31" s="147"/>
      <c r="BY31" s="147"/>
      <c r="BZ31" s="147"/>
      <c r="CA31" s="147"/>
      <c r="CB31" s="147"/>
      <c r="CC31" s="147"/>
      <c r="CD31" s="147"/>
      <c r="CE31" s="147"/>
      <c r="CF31" s="147"/>
      <c r="CG31" s="147"/>
      <c r="CH31" s="147"/>
      <c r="CI31" s="147"/>
      <c r="CJ31" s="147"/>
      <c r="CK31" s="147"/>
      <c r="CL31" s="147"/>
      <c r="CM31" s="147"/>
      <c r="CN31" s="147"/>
      <c r="CO31" s="147"/>
      <c r="CP31" s="147"/>
      <c r="CQ31" s="147"/>
      <c r="CR31" s="147"/>
      <c r="CS31" s="147"/>
      <c r="CT31" s="147"/>
      <c r="CU31" s="147"/>
      <c r="CV31" s="147"/>
      <c r="CW31" s="147"/>
      <c r="CX31" s="147"/>
      <c r="CY31" s="147"/>
      <c r="CZ31" s="147"/>
      <c r="DA31" s="147"/>
      <c r="DB31" s="147"/>
      <c r="DC31" s="147"/>
      <c r="DD31" s="147"/>
      <c r="DE31" s="147"/>
      <c r="DF31" s="147"/>
      <c r="DG31" s="147"/>
      <c r="DH31" s="147"/>
      <c r="DI31" s="147"/>
      <c r="DJ31" s="147"/>
      <c r="DK31" s="147"/>
      <c r="DL31" s="147"/>
      <c r="DM31" s="147"/>
      <c r="DN31" s="147"/>
      <c r="DO31" s="147"/>
      <c r="DP31" s="147"/>
      <c r="DQ31" s="147"/>
      <c r="DR31" s="147"/>
      <c r="DS31" s="147"/>
      <c r="DT31" s="147"/>
      <c r="DU31" s="147"/>
      <c r="DV31" s="147"/>
      <c r="DW31" s="147"/>
      <c r="DX31" s="147"/>
      <c r="DY31" s="147"/>
      <c r="DZ31" s="147"/>
      <c r="EA31" s="147"/>
      <c r="EB31" s="147"/>
      <c r="EC31" s="147"/>
      <c r="ED31" s="147"/>
      <c r="EE31" s="147"/>
      <c r="EF31" s="147"/>
      <c r="EG31" s="147"/>
      <c r="EH31" s="147"/>
      <c r="EI31" s="147"/>
      <c r="EJ31" s="147"/>
      <c r="EK31" s="147"/>
      <c r="EL31" s="147"/>
      <c r="EM31" s="147"/>
      <c r="EN31" s="147"/>
      <c r="EO31" s="147"/>
      <c r="EP31" s="147"/>
      <c r="EQ31" s="147"/>
      <c r="ER31" s="147"/>
      <c r="ES31" s="147"/>
      <c r="ET31" s="147"/>
      <c r="EU31" s="147"/>
      <c r="EV31" s="147"/>
      <c r="EW31" s="147"/>
      <c r="EX31" s="147"/>
      <c r="EY31" s="147"/>
      <c r="EZ31" s="147"/>
      <c r="FA31" s="147"/>
      <c r="FB31" s="147"/>
      <c r="FC31" s="147"/>
      <c r="FD31" s="147"/>
      <c r="FE31" s="147"/>
      <c r="FF31" s="147"/>
      <c r="FG31" s="147"/>
      <c r="FH31" s="147"/>
      <c r="FI31" s="147"/>
      <c r="FJ31" s="147"/>
      <c r="FK31" s="147"/>
      <c r="FL31" s="147"/>
      <c r="FM31" s="147"/>
      <c r="FN31" s="147"/>
      <c r="FO31" s="147"/>
      <c r="FP31" s="147"/>
      <c r="FQ31" s="147"/>
      <c r="FR31" s="147"/>
      <c r="FS31" s="147"/>
      <c r="FT31" s="147"/>
      <c r="FU31" s="147"/>
      <c r="FV31" s="147"/>
      <c r="FW31" s="147"/>
      <c r="FX31" s="147"/>
      <c r="FY31" s="147"/>
      <c r="FZ31" s="147"/>
      <c r="GA31" s="147"/>
      <c r="GB31" s="147"/>
      <c r="GC31" s="147"/>
      <c r="GD31" s="147"/>
      <c r="GE31" s="147"/>
      <c r="GF31" s="147"/>
      <c r="GG31" s="147"/>
      <c r="GH31" s="147"/>
      <c r="GI31" s="147"/>
      <c r="GJ31" s="147"/>
      <c r="GK31" s="147"/>
      <c r="GL31" s="147"/>
      <c r="GM31" s="147"/>
      <c r="GN31" s="147"/>
      <c r="GO31" s="147"/>
      <c r="GP31" s="147"/>
      <c r="GQ31" s="147"/>
      <c r="GR31" s="147"/>
      <c r="GS31" s="147"/>
      <c r="GT31" s="147"/>
      <c r="GU31" s="147"/>
      <c r="GV31" s="147"/>
      <c r="GW31" s="147"/>
      <c r="GX31" s="147"/>
      <c r="GY31" s="147"/>
      <c r="GZ31" s="147"/>
      <c r="HA31" s="147"/>
      <c r="HB31" s="147"/>
      <c r="HC31" s="147"/>
      <c r="HD31" s="147"/>
      <c r="HE31" s="147"/>
      <c r="HF31" s="147"/>
      <c r="HG31" s="147"/>
      <c r="HH31" s="147"/>
      <c r="HI31" s="147"/>
      <c r="HJ31" s="147"/>
      <c r="HK31" s="147"/>
      <c r="HL31" s="147"/>
      <c r="HM31" s="147"/>
      <c r="HN31" s="147"/>
      <c r="HO31" s="147"/>
      <c r="HP31" s="147"/>
      <c r="HQ31" s="147"/>
      <c r="HR31" s="147"/>
      <c r="HS31" s="147"/>
      <c r="HT31" s="147"/>
      <c r="HU31" s="147"/>
      <c r="HV31" s="147"/>
      <c r="HW31" s="147"/>
      <c r="HX31" s="147"/>
      <c r="HY31" s="147"/>
      <c r="HZ31" s="147"/>
      <c r="IA31" s="147"/>
      <c r="IB31" s="147"/>
      <c r="IC31" s="147"/>
      <c r="ID31" s="147"/>
      <c r="IE31" s="147"/>
      <c r="IF31" s="147"/>
      <c r="IG31" s="147"/>
      <c r="IH31" s="147"/>
      <c r="II31" s="147"/>
      <c r="IJ31" s="147"/>
      <c r="IK31" s="147"/>
      <c r="IL31" s="147"/>
      <c r="IM31" s="147"/>
      <c r="IN31" s="147"/>
      <c r="IO31" s="147"/>
      <c r="IP31" s="147"/>
      <c r="IQ31" s="147"/>
      <c r="IR31" s="147"/>
      <c r="IS31" s="147"/>
      <c r="IT31" s="147"/>
      <c r="IU31" s="147"/>
      <c r="IV31" s="147"/>
    </row>
    <row r="32" spans="1:256" ht="36.75" customHeight="1" x14ac:dyDescent="0.3">
      <c r="A32" s="514" t="s">
        <v>206</v>
      </c>
      <c r="B32" s="514"/>
      <c r="C32" s="514"/>
      <c r="D32" s="514"/>
      <c r="E32" s="514"/>
      <c r="F32" s="514"/>
      <c r="G32" s="514"/>
      <c r="H32" s="514"/>
      <c r="I32" s="514"/>
      <c r="J32" s="514"/>
      <c r="K32" s="514"/>
      <c r="L32" s="134"/>
      <c r="M32" s="134"/>
      <c r="N32" s="134"/>
      <c r="O32" s="134"/>
      <c r="P32" s="134"/>
      <c r="Q32" s="134"/>
      <c r="R32" s="134"/>
      <c r="S32" s="134"/>
      <c r="T32" s="134"/>
      <c r="U32" s="134"/>
      <c r="V32" s="134"/>
      <c r="W32" s="134"/>
      <c r="X32" s="134"/>
      <c r="Y32" s="134"/>
      <c r="Z32" s="134"/>
      <c r="AA32" s="134"/>
      <c r="AB32" s="134"/>
      <c r="AC32" s="134"/>
      <c r="AD32" s="134"/>
      <c r="AE32" s="134"/>
      <c r="AF32" s="134"/>
      <c r="AG32" s="134"/>
      <c r="AH32" s="134"/>
      <c r="AI32" s="134"/>
      <c r="AJ32" s="134"/>
      <c r="AK32" s="134"/>
      <c r="AL32" s="134"/>
      <c r="AM32" s="134"/>
      <c r="AN32" s="134"/>
      <c r="AO32" s="134"/>
      <c r="AP32" s="134"/>
      <c r="AQ32" s="134"/>
      <c r="AR32" s="134"/>
      <c r="AS32" s="134"/>
      <c r="AT32" s="134"/>
      <c r="AU32" s="134"/>
      <c r="AV32" s="134"/>
      <c r="AW32" s="134"/>
      <c r="AX32" s="134"/>
      <c r="AY32" s="134"/>
      <c r="AZ32" s="134"/>
      <c r="BA32" s="134"/>
      <c r="BB32" s="134"/>
      <c r="BC32" s="134"/>
      <c r="BD32" s="134"/>
      <c r="BE32" s="134"/>
      <c r="BF32" s="134"/>
      <c r="BG32" s="134"/>
      <c r="BH32" s="134"/>
      <c r="BI32" s="134"/>
      <c r="BJ32" s="134"/>
      <c r="BK32" s="134"/>
      <c r="BL32" s="134"/>
      <c r="BM32" s="134"/>
      <c r="BN32" s="134"/>
      <c r="BO32" s="134"/>
      <c r="BP32" s="134"/>
      <c r="BQ32" s="134"/>
      <c r="BR32" s="134"/>
      <c r="BS32" s="134"/>
      <c r="BT32" s="134"/>
      <c r="BU32" s="134"/>
      <c r="BV32" s="134"/>
      <c r="BW32" s="134"/>
      <c r="BX32" s="134"/>
      <c r="BY32" s="134"/>
      <c r="BZ32" s="134"/>
      <c r="CA32" s="134"/>
      <c r="CB32" s="134"/>
      <c r="CC32" s="134"/>
      <c r="CD32" s="134"/>
      <c r="CE32" s="134"/>
      <c r="CF32" s="134"/>
      <c r="CG32" s="134"/>
      <c r="CH32" s="134"/>
      <c r="CI32" s="134"/>
      <c r="CJ32" s="134"/>
      <c r="CK32" s="134"/>
      <c r="CL32" s="134"/>
      <c r="CM32" s="134"/>
      <c r="CN32" s="134"/>
      <c r="CO32" s="134"/>
      <c r="CP32" s="134"/>
      <c r="CQ32" s="134"/>
      <c r="CR32" s="134"/>
      <c r="CS32" s="134"/>
      <c r="CT32" s="134"/>
      <c r="CU32" s="134"/>
      <c r="CV32" s="134"/>
      <c r="CW32" s="134"/>
      <c r="CX32" s="134"/>
      <c r="CY32" s="134"/>
      <c r="CZ32" s="134"/>
      <c r="DA32" s="134"/>
      <c r="DB32" s="134"/>
      <c r="DC32" s="134"/>
      <c r="DD32" s="134"/>
      <c r="DE32" s="134"/>
      <c r="DF32" s="134"/>
      <c r="DG32" s="134"/>
      <c r="DH32" s="134"/>
      <c r="DI32" s="134"/>
      <c r="DJ32" s="134"/>
      <c r="DK32" s="134"/>
      <c r="DL32" s="134"/>
      <c r="DM32" s="134"/>
      <c r="DN32" s="134"/>
      <c r="DO32" s="134"/>
      <c r="DP32" s="134"/>
      <c r="DQ32" s="134"/>
      <c r="DR32" s="134"/>
      <c r="DS32" s="134"/>
      <c r="DT32" s="134"/>
      <c r="DU32" s="134"/>
      <c r="DV32" s="134"/>
      <c r="DW32" s="134"/>
      <c r="DX32" s="134"/>
      <c r="DY32" s="134"/>
      <c r="DZ32" s="134"/>
      <c r="EA32" s="134"/>
      <c r="EB32" s="134"/>
      <c r="EC32" s="134"/>
      <c r="ED32" s="134"/>
      <c r="EE32" s="134"/>
      <c r="EF32" s="134"/>
      <c r="EG32" s="134"/>
      <c r="EH32" s="134"/>
      <c r="EI32" s="134"/>
      <c r="EJ32" s="134"/>
      <c r="EK32" s="134"/>
      <c r="EL32" s="134"/>
      <c r="EM32" s="134"/>
      <c r="EN32" s="134"/>
      <c r="EO32" s="134"/>
      <c r="EP32" s="134"/>
      <c r="EQ32" s="134"/>
      <c r="ER32" s="134"/>
      <c r="ES32" s="134"/>
      <c r="ET32" s="134"/>
      <c r="EU32" s="134"/>
      <c r="EV32" s="134"/>
      <c r="EW32" s="134"/>
      <c r="EX32" s="134"/>
      <c r="EY32" s="134"/>
      <c r="EZ32" s="134"/>
      <c r="FA32" s="134"/>
      <c r="FB32" s="134"/>
      <c r="FC32" s="134"/>
      <c r="FD32" s="134"/>
      <c r="FE32" s="134"/>
      <c r="FF32" s="134"/>
      <c r="FG32" s="134"/>
      <c r="FH32" s="134"/>
      <c r="FI32" s="134"/>
      <c r="FJ32" s="134"/>
      <c r="FK32" s="134"/>
      <c r="FL32" s="134"/>
      <c r="FM32" s="134"/>
      <c r="FN32" s="134"/>
      <c r="FO32" s="134"/>
      <c r="FP32" s="134"/>
      <c r="FQ32" s="134"/>
      <c r="FR32" s="134"/>
      <c r="FS32" s="134"/>
      <c r="FT32" s="134"/>
      <c r="FU32" s="134"/>
      <c r="FV32" s="134"/>
      <c r="FW32" s="134"/>
      <c r="FX32" s="134"/>
      <c r="FY32" s="134"/>
      <c r="FZ32" s="134"/>
      <c r="GA32" s="134"/>
      <c r="GB32" s="134"/>
      <c r="GC32" s="134"/>
      <c r="GD32" s="134"/>
      <c r="GE32" s="134"/>
      <c r="GF32" s="134"/>
      <c r="GG32" s="134"/>
      <c r="GH32" s="134"/>
      <c r="GI32" s="134"/>
      <c r="GJ32" s="134"/>
      <c r="GK32" s="134"/>
      <c r="GL32" s="134"/>
      <c r="GM32" s="134"/>
      <c r="GN32" s="134"/>
      <c r="GO32" s="134"/>
      <c r="GP32" s="134"/>
      <c r="GQ32" s="134"/>
      <c r="GR32" s="134"/>
      <c r="GS32" s="134"/>
      <c r="GT32" s="134"/>
      <c r="GU32" s="134"/>
      <c r="GV32" s="134"/>
      <c r="GW32" s="134"/>
      <c r="GX32" s="134"/>
      <c r="GY32" s="134"/>
      <c r="GZ32" s="134"/>
      <c r="HA32" s="134"/>
      <c r="HB32" s="134"/>
      <c r="HC32" s="134"/>
      <c r="HD32" s="134"/>
      <c r="HE32" s="134"/>
      <c r="HF32" s="134"/>
      <c r="HG32" s="134"/>
      <c r="HH32" s="134"/>
      <c r="HI32" s="134"/>
      <c r="HJ32" s="134"/>
      <c r="HK32" s="134"/>
      <c r="HL32" s="134"/>
      <c r="HM32" s="134"/>
      <c r="HN32" s="134"/>
      <c r="HO32" s="134"/>
      <c r="HP32" s="134"/>
      <c r="HQ32" s="134"/>
      <c r="HR32" s="134"/>
      <c r="HS32" s="134"/>
      <c r="HT32" s="134"/>
      <c r="HU32" s="134"/>
      <c r="HV32" s="134"/>
      <c r="HW32" s="134"/>
      <c r="HX32" s="134"/>
      <c r="HY32" s="134"/>
      <c r="HZ32" s="134"/>
      <c r="IA32" s="134"/>
      <c r="IB32" s="134"/>
      <c r="IC32" s="134"/>
      <c r="ID32" s="134"/>
      <c r="IE32" s="134"/>
      <c r="IF32" s="134"/>
      <c r="IG32" s="134"/>
      <c r="IH32" s="134"/>
      <c r="II32" s="134"/>
      <c r="IJ32" s="134"/>
      <c r="IK32" s="134"/>
      <c r="IL32" s="134"/>
      <c r="IM32" s="134"/>
      <c r="IN32" s="134"/>
      <c r="IO32" s="134"/>
      <c r="IP32" s="134"/>
      <c r="IQ32" s="134"/>
      <c r="IR32" s="134"/>
      <c r="IS32" s="134"/>
      <c r="IT32" s="134"/>
      <c r="IU32" s="134"/>
      <c r="IV32" s="134"/>
    </row>
    <row r="33" spans="1:256" s="150" customFormat="1" ht="73.5" customHeight="1" x14ac:dyDescent="0.3">
      <c r="A33" s="516" t="s">
        <v>150</v>
      </c>
      <c r="B33" s="516" t="s">
        <v>10</v>
      </c>
      <c r="C33" s="516" t="s">
        <v>151</v>
      </c>
      <c r="D33" s="516" t="s">
        <v>152</v>
      </c>
      <c r="E33" s="516" t="s">
        <v>47</v>
      </c>
      <c r="F33" s="516"/>
      <c r="G33" s="516"/>
      <c r="H33" s="148"/>
      <c r="I33" s="149"/>
      <c r="J33" s="149"/>
      <c r="K33" s="149"/>
      <c r="L33" s="149"/>
      <c r="M33" s="149"/>
      <c r="N33" s="149"/>
      <c r="O33" s="149"/>
      <c r="P33" s="149"/>
      <c r="Q33" s="149"/>
      <c r="R33" s="149"/>
      <c r="S33" s="149"/>
      <c r="T33" s="149"/>
      <c r="U33" s="149"/>
      <c r="V33" s="149"/>
      <c r="W33" s="149"/>
      <c r="X33" s="149"/>
      <c r="Y33" s="149"/>
      <c r="Z33" s="149"/>
      <c r="AA33" s="149"/>
      <c r="AB33" s="149"/>
      <c r="AC33" s="149"/>
      <c r="AD33" s="149"/>
      <c r="AE33" s="149"/>
      <c r="AF33" s="149"/>
      <c r="AG33" s="149"/>
      <c r="AH33" s="149"/>
      <c r="AI33" s="149"/>
      <c r="AJ33" s="149"/>
      <c r="AK33" s="149"/>
      <c r="AL33" s="149"/>
      <c r="AM33" s="149"/>
      <c r="AN33" s="149"/>
      <c r="AO33" s="149"/>
      <c r="AP33" s="149"/>
      <c r="AQ33" s="149"/>
      <c r="AR33" s="149"/>
      <c r="AS33" s="149"/>
      <c r="AT33" s="149"/>
      <c r="AU33" s="149"/>
      <c r="AV33" s="149"/>
      <c r="AW33" s="149"/>
      <c r="AX33" s="149"/>
      <c r="AY33" s="149"/>
      <c r="AZ33" s="149"/>
      <c r="BA33" s="149"/>
      <c r="BB33" s="149"/>
      <c r="BC33" s="149"/>
      <c r="BD33" s="149"/>
      <c r="BE33" s="149"/>
      <c r="BF33" s="149"/>
      <c r="BG33" s="149"/>
      <c r="BH33" s="149"/>
      <c r="BI33" s="149"/>
      <c r="BJ33" s="149"/>
      <c r="BK33" s="149"/>
      <c r="BL33" s="149"/>
      <c r="BM33" s="149"/>
      <c r="BN33" s="149"/>
      <c r="BO33" s="149"/>
      <c r="BP33" s="149"/>
      <c r="BQ33" s="149"/>
      <c r="BR33" s="149"/>
      <c r="BS33" s="149"/>
      <c r="BT33" s="149"/>
      <c r="BU33" s="149"/>
      <c r="BV33" s="149"/>
      <c r="BW33" s="149"/>
      <c r="BX33" s="149"/>
      <c r="BY33" s="149"/>
      <c r="BZ33" s="149"/>
      <c r="CA33" s="149"/>
      <c r="CB33" s="149"/>
      <c r="CC33" s="149"/>
      <c r="CD33" s="149"/>
      <c r="CE33" s="149"/>
      <c r="CF33" s="149"/>
      <c r="CG33" s="149"/>
      <c r="CH33" s="149"/>
      <c r="CI33" s="149"/>
      <c r="CJ33" s="149"/>
      <c r="CK33" s="149"/>
      <c r="CL33" s="149"/>
      <c r="CM33" s="149"/>
      <c r="CN33" s="149"/>
      <c r="CO33" s="149"/>
      <c r="CP33" s="149"/>
      <c r="CQ33" s="149"/>
      <c r="CR33" s="149"/>
      <c r="CS33" s="149"/>
      <c r="CT33" s="149"/>
      <c r="CU33" s="149"/>
      <c r="CV33" s="149"/>
      <c r="CW33" s="149"/>
      <c r="CX33" s="149"/>
      <c r="CY33" s="149"/>
      <c r="CZ33" s="149"/>
      <c r="DA33" s="149"/>
      <c r="DB33" s="149"/>
      <c r="DC33" s="149"/>
      <c r="DD33" s="149"/>
      <c r="DE33" s="149"/>
      <c r="DF33" s="149"/>
      <c r="DG33" s="149"/>
      <c r="DH33" s="149"/>
      <c r="DI33" s="149"/>
      <c r="DJ33" s="149"/>
      <c r="DK33" s="149"/>
      <c r="DL33" s="149"/>
      <c r="DM33" s="149"/>
      <c r="DN33" s="149"/>
      <c r="DO33" s="149"/>
      <c r="DP33" s="149"/>
      <c r="DQ33" s="149"/>
      <c r="DR33" s="149"/>
      <c r="DS33" s="149"/>
      <c r="DT33" s="149"/>
      <c r="DU33" s="149"/>
      <c r="DV33" s="149"/>
      <c r="DW33" s="149"/>
      <c r="DX33" s="149"/>
      <c r="DY33" s="149"/>
      <c r="DZ33" s="149"/>
      <c r="EA33" s="149"/>
      <c r="EB33" s="149"/>
      <c r="EC33" s="149"/>
      <c r="ED33" s="149"/>
      <c r="EE33" s="149"/>
      <c r="EF33" s="149"/>
      <c r="EG33" s="149"/>
      <c r="EH33" s="149"/>
      <c r="EI33" s="149"/>
      <c r="EJ33" s="149"/>
      <c r="EK33" s="149"/>
      <c r="EL33" s="149"/>
      <c r="EM33" s="149"/>
      <c r="EN33" s="149"/>
      <c r="EO33" s="149"/>
      <c r="EP33" s="149"/>
      <c r="EQ33" s="149"/>
      <c r="ER33" s="149"/>
      <c r="ES33" s="149"/>
      <c r="ET33" s="149"/>
      <c r="EU33" s="149"/>
      <c r="EV33" s="149"/>
      <c r="EW33" s="149"/>
      <c r="EX33" s="149"/>
      <c r="EY33" s="149"/>
      <c r="EZ33" s="149"/>
      <c r="FA33" s="149"/>
      <c r="FB33" s="149"/>
      <c r="FC33" s="149"/>
      <c r="FD33" s="149"/>
      <c r="FE33" s="149"/>
      <c r="FF33" s="149"/>
      <c r="FG33" s="149"/>
      <c r="FH33" s="149"/>
      <c r="FI33" s="149"/>
      <c r="FJ33" s="149"/>
      <c r="FK33" s="149"/>
      <c r="FL33" s="149"/>
      <c r="FM33" s="149"/>
      <c r="FN33" s="149"/>
      <c r="FO33" s="149"/>
      <c r="FP33" s="149"/>
      <c r="FQ33" s="149"/>
      <c r="FR33" s="149"/>
      <c r="FS33" s="149"/>
      <c r="FT33" s="149"/>
      <c r="FU33" s="149"/>
      <c r="FV33" s="149"/>
      <c r="FW33" s="149"/>
      <c r="FX33" s="149"/>
      <c r="FY33" s="149"/>
      <c r="FZ33" s="149"/>
      <c r="GA33" s="149"/>
      <c r="GB33" s="149"/>
      <c r="GC33" s="149"/>
      <c r="GD33" s="149"/>
      <c r="GE33" s="149"/>
      <c r="GF33" s="149"/>
      <c r="GG33" s="149"/>
      <c r="GH33" s="149"/>
      <c r="GI33" s="149"/>
      <c r="GJ33" s="149"/>
      <c r="GK33" s="149"/>
      <c r="GL33" s="149"/>
      <c r="GM33" s="149"/>
      <c r="GN33" s="149"/>
      <c r="GO33" s="149"/>
      <c r="GP33" s="149"/>
      <c r="GQ33" s="149"/>
      <c r="GR33" s="149"/>
      <c r="GS33" s="149"/>
      <c r="GT33" s="149"/>
      <c r="GU33" s="149"/>
      <c r="GV33" s="149"/>
      <c r="GW33" s="149"/>
      <c r="GX33" s="149"/>
      <c r="GY33" s="149"/>
      <c r="GZ33" s="149"/>
      <c r="HA33" s="149"/>
      <c r="HB33" s="149"/>
      <c r="HC33" s="149"/>
      <c r="HD33" s="149"/>
      <c r="HE33" s="149"/>
      <c r="HF33" s="149"/>
      <c r="HG33" s="149"/>
      <c r="HH33" s="149"/>
      <c r="HI33" s="149"/>
      <c r="HJ33" s="149"/>
      <c r="HK33" s="149"/>
      <c r="HL33" s="149"/>
      <c r="HM33" s="149"/>
      <c r="HN33" s="149"/>
      <c r="HO33" s="149"/>
      <c r="HP33" s="149"/>
      <c r="HQ33" s="149"/>
      <c r="HR33" s="149"/>
      <c r="HS33" s="149"/>
      <c r="HT33" s="149"/>
      <c r="HU33" s="149"/>
      <c r="HV33" s="149"/>
      <c r="HW33" s="149"/>
      <c r="HX33" s="149"/>
      <c r="HY33" s="149"/>
      <c r="HZ33" s="149"/>
      <c r="IA33" s="149"/>
      <c r="IB33" s="149"/>
      <c r="IC33" s="149"/>
      <c r="ID33" s="149"/>
      <c r="IE33" s="149"/>
      <c r="IF33" s="149"/>
      <c r="IG33" s="149"/>
      <c r="IH33" s="149"/>
      <c r="II33" s="149"/>
      <c r="IJ33" s="149"/>
      <c r="IK33" s="149"/>
      <c r="IL33" s="149"/>
      <c r="IM33" s="149"/>
      <c r="IN33" s="149"/>
      <c r="IO33" s="149"/>
      <c r="IP33" s="149"/>
      <c r="IQ33" s="149"/>
      <c r="IR33" s="149"/>
      <c r="IS33" s="149"/>
      <c r="IT33" s="149"/>
      <c r="IU33" s="149"/>
      <c r="IV33" s="149"/>
    </row>
    <row r="34" spans="1:256" ht="31.2" customHeight="1" x14ac:dyDescent="0.3">
      <c r="A34" s="516"/>
      <c r="B34" s="516"/>
      <c r="C34" s="516"/>
      <c r="D34" s="516"/>
      <c r="E34" s="255" t="s">
        <v>16</v>
      </c>
      <c r="F34" s="255" t="s">
        <v>17</v>
      </c>
      <c r="G34" s="255" t="s">
        <v>34</v>
      </c>
      <c r="H34" s="140"/>
      <c r="I34" s="144"/>
      <c r="J34" s="144"/>
      <c r="K34" s="144"/>
      <c r="L34" s="144"/>
      <c r="M34" s="144"/>
      <c r="N34" s="144"/>
      <c r="O34" s="144"/>
      <c r="P34" s="144"/>
      <c r="Q34" s="144"/>
      <c r="R34" s="144"/>
      <c r="S34" s="144"/>
      <c r="T34" s="144"/>
      <c r="U34" s="144"/>
      <c r="V34" s="144"/>
      <c r="W34" s="144"/>
      <c r="X34" s="144"/>
      <c r="Y34" s="144"/>
      <c r="Z34" s="144"/>
      <c r="AA34" s="144"/>
      <c r="AB34" s="144"/>
      <c r="AC34" s="144"/>
      <c r="AD34" s="144"/>
      <c r="AE34" s="144"/>
      <c r="AF34" s="144"/>
      <c r="AG34" s="144"/>
      <c r="AH34" s="144"/>
      <c r="AI34" s="144"/>
      <c r="AJ34" s="144"/>
      <c r="AK34" s="144"/>
      <c r="AL34" s="144"/>
      <c r="AM34" s="144"/>
      <c r="AN34" s="144"/>
      <c r="AO34" s="144"/>
      <c r="AP34" s="144"/>
      <c r="AQ34" s="144"/>
      <c r="AR34" s="144"/>
      <c r="AS34" s="144"/>
      <c r="AT34" s="144"/>
      <c r="AU34" s="144"/>
      <c r="AV34" s="144"/>
      <c r="AW34" s="144"/>
      <c r="AX34" s="144"/>
      <c r="AY34" s="144"/>
      <c r="AZ34" s="144"/>
      <c r="BA34" s="144"/>
      <c r="BB34" s="144"/>
      <c r="BC34" s="144"/>
      <c r="BD34" s="144"/>
      <c r="BE34" s="144"/>
      <c r="BF34" s="144"/>
      <c r="BG34" s="144"/>
      <c r="BH34" s="144"/>
      <c r="BI34" s="144"/>
      <c r="BJ34" s="144"/>
      <c r="BK34" s="144"/>
      <c r="BL34" s="144"/>
      <c r="BM34" s="144"/>
      <c r="BN34" s="144"/>
      <c r="BO34" s="144"/>
      <c r="BP34" s="144"/>
      <c r="BQ34" s="144"/>
      <c r="BR34" s="144"/>
      <c r="BS34" s="144"/>
      <c r="BT34" s="144"/>
      <c r="BU34" s="144"/>
      <c r="BV34" s="144"/>
      <c r="BW34" s="144"/>
      <c r="BX34" s="144"/>
      <c r="BY34" s="144"/>
      <c r="BZ34" s="144"/>
      <c r="CA34" s="144"/>
      <c r="CB34" s="144"/>
      <c r="CC34" s="144"/>
      <c r="CD34" s="144"/>
      <c r="CE34" s="144"/>
      <c r="CF34" s="144"/>
      <c r="CG34" s="144"/>
      <c r="CH34" s="144"/>
      <c r="CI34" s="144"/>
      <c r="CJ34" s="144"/>
      <c r="CK34" s="144"/>
      <c r="CL34" s="144"/>
      <c r="CM34" s="144"/>
      <c r="CN34" s="144"/>
      <c r="CO34" s="144"/>
      <c r="CP34" s="144"/>
      <c r="CQ34" s="144"/>
      <c r="CR34" s="144"/>
      <c r="CS34" s="144"/>
      <c r="CT34" s="144"/>
      <c r="CU34" s="144"/>
      <c r="CV34" s="144"/>
      <c r="CW34" s="144"/>
      <c r="CX34" s="144"/>
      <c r="CY34" s="144"/>
      <c r="CZ34" s="144"/>
      <c r="DA34" s="144"/>
      <c r="DB34" s="144"/>
      <c r="DC34" s="144"/>
      <c r="DD34" s="144"/>
      <c r="DE34" s="144"/>
      <c r="DF34" s="144"/>
      <c r="DG34" s="144"/>
      <c r="DH34" s="144"/>
      <c r="DI34" s="144"/>
      <c r="DJ34" s="144"/>
      <c r="DK34" s="144"/>
      <c r="DL34" s="144"/>
      <c r="DM34" s="144"/>
      <c r="DN34" s="144"/>
      <c r="DO34" s="144"/>
      <c r="DP34" s="144"/>
      <c r="DQ34" s="144"/>
      <c r="DR34" s="144"/>
      <c r="DS34" s="144"/>
      <c r="DT34" s="144"/>
      <c r="DU34" s="144"/>
      <c r="DV34" s="144"/>
      <c r="DW34" s="144"/>
      <c r="DX34" s="144"/>
      <c r="DY34" s="144"/>
      <c r="DZ34" s="144"/>
      <c r="EA34" s="144"/>
      <c r="EB34" s="144"/>
      <c r="EC34" s="144"/>
      <c r="ED34" s="144"/>
      <c r="EE34" s="144"/>
      <c r="EF34" s="144"/>
      <c r="EG34" s="144"/>
      <c r="EH34" s="144"/>
      <c r="EI34" s="144"/>
      <c r="EJ34" s="144"/>
      <c r="EK34" s="144"/>
      <c r="EL34" s="144"/>
      <c r="EM34" s="144"/>
      <c r="EN34" s="144"/>
      <c r="EO34" s="144"/>
      <c r="EP34" s="144"/>
      <c r="EQ34" s="144"/>
      <c r="ER34" s="144"/>
      <c r="ES34" s="144"/>
      <c r="ET34" s="144"/>
      <c r="EU34" s="144"/>
      <c r="EV34" s="144"/>
      <c r="EW34" s="144"/>
      <c r="EX34" s="144"/>
      <c r="EY34" s="144"/>
      <c r="EZ34" s="144"/>
      <c r="FA34" s="144"/>
      <c r="FB34" s="144"/>
      <c r="FC34" s="144"/>
      <c r="FD34" s="144"/>
      <c r="FE34" s="144"/>
      <c r="FF34" s="144"/>
      <c r="FG34" s="144"/>
      <c r="FH34" s="144"/>
      <c r="FI34" s="144"/>
      <c r="FJ34" s="144"/>
      <c r="FK34" s="144"/>
      <c r="FL34" s="144"/>
      <c r="FM34" s="144"/>
      <c r="FN34" s="144"/>
      <c r="FO34" s="144"/>
      <c r="FP34" s="144"/>
      <c r="FQ34" s="144"/>
      <c r="FR34" s="144"/>
      <c r="FS34" s="144"/>
      <c r="FT34" s="144"/>
      <c r="FU34" s="144"/>
      <c r="FV34" s="144"/>
      <c r="FW34" s="144"/>
      <c r="FX34" s="144"/>
      <c r="FY34" s="144"/>
      <c r="FZ34" s="144"/>
      <c r="GA34" s="144"/>
      <c r="GB34" s="144"/>
      <c r="GC34" s="144"/>
      <c r="GD34" s="144"/>
      <c r="GE34" s="144"/>
      <c r="GF34" s="144"/>
      <c r="GG34" s="144"/>
      <c r="GH34" s="144"/>
      <c r="GI34" s="144"/>
      <c r="GJ34" s="144"/>
      <c r="GK34" s="144"/>
      <c r="GL34" s="144"/>
      <c r="GM34" s="144"/>
      <c r="GN34" s="144"/>
      <c r="GO34" s="144"/>
      <c r="GP34" s="144"/>
      <c r="GQ34" s="144"/>
      <c r="GR34" s="144"/>
      <c r="GS34" s="144"/>
      <c r="GT34" s="144"/>
      <c r="GU34" s="144"/>
      <c r="GV34" s="144"/>
      <c r="GW34" s="144"/>
      <c r="GX34" s="144"/>
      <c r="GY34" s="144"/>
      <c r="GZ34" s="144"/>
      <c r="HA34" s="144"/>
      <c r="HB34" s="144"/>
      <c r="HC34" s="144"/>
      <c r="HD34" s="144"/>
      <c r="HE34" s="144"/>
      <c r="HF34" s="144"/>
      <c r="HG34" s="144"/>
      <c r="HH34" s="144"/>
      <c r="HI34" s="144"/>
      <c r="HJ34" s="144"/>
      <c r="HK34" s="144"/>
      <c r="HL34" s="144"/>
      <c r="HM34" s="144"/>
      <c r="HN34" s="144"/>
      <c r="HO34" s="144"/>
      <c r="HP34" s="144"/>
      <c r="HQ34" s="144"/>
      <c r="HR34" s="144"/>
      <c r="HS34" s="144"/>
      <c r="HT34" s="144"/>
      <c r="HU34" s="144"/>
      <c r="HV34" s="144"/>
      <c r="HW34" s="144"/>
      <c r="HX34" s="144"/>
      <c r="HY34" s="144"/>
      <c r="HZ34" s="144"/>
      <c r="IA34" s="144"/>
      <c r="IB34" s="144"/>
      <c r="IC34" s="144"/>
      <c r="ID34" s="144"/>
      <c r="IE34" s="144"/>
      <c r="IF34" s="144"/>
      <c r="IG34" s="144"/>
      <c r="IH34" s="144"/>
      <c r="II34" s="144"/>
      <c r="IJ34" s="144"/>
      <c r="IK34" s="144"/>
      <c r="IL34" s="144"/>
      <c r="IM34" s="144"/>
      <c r="IN34" s="144"/>
      <c r="IO34" s="144"/>
      <c r="IP34" s="144"/>
      <c r="IQ34" s="144"/>
      <c r="IR34" s="144"/>
      <c r="IS34" s="144"/>
      <c r="IT34" s="144"/>
      <c r="IU34" s="144"/>
      <c r="IV34" s="144"/>
    </row>
    <row r="35" spans="1:256" ht="40.5" customHeight="1" x14ac:dyDescent="0.3">
      <c r="A35" s="152" t="s">
        <v>18</v>
      </c>
      <c r="B35" s="67"/>
      <c r="C35" s="180"/>
      <c r="D35" s="67">
        <v>48</v>
      </c>
      <c r="E35" s="79"/>
      <c r="F35" s="79"/>
      <c r="G35" s="75"/>
      <c r="H35" s="140"/>
      <c r="I35" s="144"/>
      <c r="J35" s="144"/>
      <c r="K35" s="144"/>
      <c r="L35" s="144"/>
      <c r="M35" s="144"/>
      <c r="N35" s="144"/>
      <c r="O35" s="144"/>
      <c r="P35" s="144"/>
      <c r="Q35" s="144"/>
      <c r="R35" s="144"/>
      <c r="S35" s="144"/>
      <c r="T35" s="144"/>
      <c r="U35" s="144"/>
      <c r="V35" s="144"/>
      <c r="W35" s="144"/>
      <c r="X35" s="144"/>
      <c r="Y35" s="144"/>
      <c r="Z35" s="144"/>
      <c r="AA35" s="144"/>
      <c r="AB35" s="144"/>
      <c r="AC35" s="144"/>
      <c r="AD35" s="144"/>
      <c r="AE35" s="144"/>
      <c r="AF35" s="144"/>
      <c r="AG35" s="144"/>
      <c r="AH35" s="144"/>
      <c r="AI35" s="144"/>
      <c r="AJ35" s="144"/>
      <c r="AK35" s="144"/>
      <c r="AL35" s="144"/>
      <c r="AM35" s="144"/>
      <c r="AN35" s="144"/>
      <c r="AO35" s="144"/>
      <c r="AP35" s="144"/>
      <c r="AQ35" s="144"/>
      <c r="AR35" s="144"/>
      <c r="AS35" s="144"/>
      <c r="AT35" s="144"/>
      <c r="AU35" s="144"/>
      <c r="AV35" s="144"/>
      <c r="AW35" s="144"/>
      <c r="AX35" s="144"/>
      <c r="AY35" s="144"/>
      <c r="AZ35" s="144"/>
      <c r="BA35" s="144"/>
      <c r="BB35" s="144"/>
      <c r="BC35" s="144"/>
      <c r="BD35" s="144"/>
      <c r="BE35" s="144"/>
      <c r="BF35" s="144"/>
      <c r="BG35" s="144"/>
      <c r="BH35" s="144"/>
      <c r="BI35" s="144"/>
      <c r="BJ35" s="144"/>
      <c r="BK35" s="144"/>
      <c r="BL35" s="144"/>
      <c r="BM35" s="144"/>
      <c r="BN35" s="144"/>
      <c r="BO35" s="144"/>
      <c r="BP35" s="144"/>
      <c r="BQ35" s="144"/>
      <c r="BR35" s="144"/>
      <c r="BS35" s="144"/>
      <c r="BT35" s="144"/>
      <c r="BU35" s="144"/>
      <c r="BV35" s="144"/>
      <c r="BW35" s="144"/>
      <c r="BX35" s="144"/>
      <c r="BY35" s="144"/>
      <c r="BZ35" s="144"/>
      <c r="CA35" s="144"/>
      <c r="CB35" s="144"/>
      <c r="CC35" s="144"/>
      <c r="CD35" s="144"/>
      <c r="CE35" s="144"/>
      <c r="CF35" s="144"/>
      <c r="CG35" s="144"/>
      <c r="CH35" s="144"/>
      <c r="CI35" s="144"/>
      <c r="CJ35" s="144"/>
      <c r="CK35" s="144"/>
      <c r="CL35" s="144"/>
      <c r="CM35" s="144"/>
      <c r="CN35" s="144"/>
      <c r="CO35" s="144"/>
      <c r="CP35" s="144"/>
      <c r="CQ35" s="144"/>
      <c r="CR35" s="144"/>
      <c r="CS35" s="144"/>
      <c r="CT35" s="144"/>
      <c r="CU35" s="144"/>
      <c r="CV35" s="144"/>
      <c r="CW35" s="144"/>
      <c r="CX35" s="144"/>
      <c r="CY35" s="144"/>
      <c r="CZ35" s="144"/>
      <c r="DA35" s="144"/>
      <c r="DB35" s="144"/>
      <c r="DC35" s="144"/>
      <c r="DD35" s="144"/>
      <c r="DE35" s="144"/>
      <c r="DF35" s="144"/>
      <c r="DG35" s="144"/>
      <c r="DH35" s="144"/>
      <c r="DI35" s="144"/>
      <c r="DJ35" s="144"/>
      <c r="DK35" s="144"/>
      <c r="DL35" s="144"/>
      <c r="DM35" s="144"/>
      <c r="DN35" s="144"/>
      <c r="DO35" s="144"/>
      <c r="DP35" s="144"/>
      <c r="DQ35" s="144"/>
      <c r="DR35" s="144"/>
      <c r="DS35" s="144"/>
      <c r="DT35" s="144"/>
      <c r="DU35" s="144"/>
      <c r="DV35" s="144"/>
      <c r="DW35" s="144"/>
      <c r="DX35" s="144"/>
      <c r="DY35" s="144"/>
      <c r="DZ35" s="144"/>
      <c r="EA35" s="144"/>
      <c r="EB35" s="144"/>
      <c r="EC35" s="144"/>
      <c r="ED35" s="144"/>
      <c r="EE35" s="144"/>
      <c r="EF35" s="144"/>
      <c r="EG35" s="144"/>
      <c r="EH35" s="144"/>
      <c r="EI35" s="144"/>
      <c r="EJ35" s="144"/>
      <c r="EK35" s="144"/>
      <c r="EL35" s="144"/>
      <c r="EM35" s="144"/>
      <c r="EN35" s="144"/>
      <c r="EO35" s="144"/>
      <c r="EP35" s="144"/>
      <c r="EQ35" s="144"/>
      <c r="ER35" s="144"/>
      <c r="ES35" s="144"/>
      <c r="ET35" s="144"/>
      <c r="EU35" s="144"/>
      <c r="EV35" s="144"/>
      <c r="EW35" s="144"/>
      <c r="EX35" s="144"/>
      <c r="EY35" s="144"/>
      <c r="EZ35" s="144"/>
      <c r="FA35" s="144"/>
      <c r="FB35" s="144"/>
      <c r="FC35" s="144"/>
      <c r="FD35" s="144"/>
      <c r="FE35" s="144"/>
      <c r="FF35" s="144"/>
      <c r="FG35" s="144"/>
      <c r="FH35" s="144"/>
      <c r="FI35" s="144"/>
      <c r="FJ35" s="144"/>
      <c r="FK35" s="144"/>
      <c r="FL35" s="144"/>
      <c r="FM35" s="144"/>
      <c r="FN35" s="144"/>
      <c r="FO35" s="144"/>
      <c r="FP35" s="144"/>
      <c r="FQ35" s="144"/>
      <c r="FR35" s="144"/>
      <c r="FS35" s="144"/>
      <c r="FT35" s="144"/>
      <c r="FU35" s="144"/>
      <c r="FV35" s="144"/>
      <c r="FW35" s="144"/>
      <c r="FX35" s="144"/>
      <c r="FY35" s="144"/>
      <c r="FZ35" s="144"/>
      <c r="GA35" s="144"/>
      <c r="GB35" s="144"/>
      <c r="GC35" s="144"/>
      <c r="GD35" s="144"/>
      <c r="GE35" s="144"/>
      <c r="GF35" s="144"/>
      <c r="GG35" s="144"/>
      <c r="GH35" s="144"/>
      <c r="GI35" s="144"/>
      <c r="GJ35" s="144"/>
      <c r="GK35" s="144"/>
      <c r="GL35" s="144"/>
      <c r="GM35" s="144"/>
      <c r="GN35" s="144"/>
      <c r="GO35" s="144"/>
      <c r="GP35" s="144"/>
      <c r="GQ35" s="144"/>
      <c r="GR35" s="144"/>
      <c r="GS35" s="144"/>
      <c r="GT35" s="144"/>
      <c r="GU35" s="144"/>
      <c r="GV35" s="144"/>
      <c r="GW35" s="144"/>
      <c r="GX35" s="144"/>
      <c r="GY35" s="144"/>
      <c r="GZ35" s="144"/>
      <c r="HA35" s="144"/>
      <c r="HB35" s="144"/>
      <c r="HC35" s="144"/>
      <c r="HD35" s="144"/>
      <c r="HE35" s="144"/>
      <c r="HF35" s="144"/>
      <c r="HG35" s="144"/>
      <c r="HH35" s="144"/>
      <c r="HI35" s="144"/>
      <c r="HJ35" s="144"/>
      <c r="HK35" s="144"/>
      <c r="HL35" s="144"/>
      <c r="HM35" s="144"/>
      <c r="HN35" s="144"/>
      <c r="HO35" s="144"/>
      <c r="HP35" s="144"/>
      <c r="HQ35" s="144"/>
      <c r="HR35" s="144"/>
      <c r="HS35" s="144"/>
      <c r="HT35" s="144"/>
      <c r="HU35" s="144"/>
      <c r="HV35" s="144"/>
      <c r="HW35" s="144"/>
      <c r="HX35" s="144"/>
      <c r="HY35" s="144"/>
      <c r="HZ35" s="144"/>
      <c r="IA35" s="144"/>
      <c r="IB35" s="144"/>
      <c r="IC35" s="144"/>
      <c r="ID35" s="144"/>
      <c r="IE35" s="144"/>
      <c r="IF35" s="144"/>
      <c r="IG35" s="144"/>
      <c r="IH35" s="144"/>
      <c r="II35" s="144"/>
      <c r="IJ35" s="144"/>
      <c r="IK35" s="144"/>
      <c r="IL35" s="144"/>
      <c r="IM35" s="144"/>
      <c r="IN35" s="144"/>
      <c r="IO35" s="144"/>
      <c r="IP35" s="144"/>
      <c r="IQ35" s="144"/>
      <c r="IR35" s="144"/>
      <c r="IS35" s="144"/>
      <c r="IT35" s="144"/>
      <c r="IU35" s="144"/>
      <c r="IV35" s="144"/>
    </row>
    <row r="36" spans="1:256" ht="21.6" customHeight="1" x14ac:dyDescent="0.35">
      <c r="A36" s="152" t="s">
        <v>20</v>
      </c>
      <c r="B36" s="154"/>
      <c r="C36" s="271">
        <v>4380</v>
      </c>
      <c r="D36" s="271">
        <v>3868</v>
      </c>
      <c r="E36" s="272">
        <v>3868</v>
      </c>
      <c r="F36" s="79">
        <v>4139</v>
      </c>
      <c r="G36" s="75">
        <v>4428</v>
      </c>
      <c r="H36" s="155"/>
      <c r="I36" s="144"/>
      <c r="J36" s="144"/>
      <c r="K36" s="144"/>
      <c r="L36" s="144"/>
      <c r="M36" s="144"/>
      <c r="N36" s="144"/>
      <c r="O36" s="144"/>
      <c r="P36" s="144"/>
      <c r="Q36" s="144"/>
      <c r="R36" s="144"/>
      <c r="S36" s="144"/>
      <c r="T36" s="144"/>
      <c r="U36" s="144"/>
      <c r="V36" s="144"/>
      <c r="W36" s="144"/>
      <c r="X36" s="144"/>
      <c r="Y36" s="144"/>
      <c r="Z36" s="144"/>
      <c r="AA36" s="144"/>
      <c r="AB36" s="144"/>
      <c r="AC36" s="144"/>
      <c r="AD36" s="144"/>
      <c r="AE36" s="144"/>
      <c r="AF36" s="144"/>
      <c r="AG36" s="144"/>
      <c r="AH36" s="144"/>
      <c r="AI36" s="144"/>
      <c r="AJ36" s="144"/>
      <c r="AK36" s="144"/>
      <c r="AL36" s="144"/>
      <c r="AM36" s="144"/>
      <c r="AN36" s="144"/>
      <c r="AO36" s="144"/>
      <c r="AP36" s="144"/>
      <c r="AQ36" s="144"/>
      <c r="AR36" s="144"/>
      <c r="AS36" s="144"/>
      <c r="AT36" s="144"/>
      <c r="AU36" s="144"/>
      <c r="AV36" s="144"/>
      <c r="AW36" s="144"/>
      <c r="AX36" s="144"/>
      <c r="AY36" s="144"/>
      <c r="AZ36" s="144"/>
      <c r="BA36" s="144"/>
      <c r="BB36" s="144"/>
      <c r="BC36" s="144"/>
      <c r="BD36" s="144"/>
      <c r="BE36" s="144"/>
      <c r="BF36" s="144"/>
      <c r="BG36" s="144"/>
      <c r="BH36" s="144"/>
      <c r="BI36" s="144"/>
      <c r="BJ36" s="144"/>
      <c r="BK36" s="144"/>
      <c r="BL36" s="144"/>
      <c r="BM36" s="144"/>
      <c r="BN36" s="144"/>
      <c r="BO36" s="144"/>
      <c r="BP36" s="144"/>
      <c r="BQ36" s="144"/>
      <c r="BR36" s="144"/>
      <c r="BS36" s="144"/>
      <c r="BT36" s="144"/>
      <c r="BU36" s="144"/>
      <c r="BV36" s="144"/>
      <c r="BW36" s="144"/>
      <c r="BX36" s="144"/>
      <c r="BY36" s="144"/>
      <c r="BZ36" s="144"/>
      <c r="CA36" s="144"/>
      <c r="CB36" s="144"/>
      <c r="CC36" s="144"/>
      <c r="CD36" s="144"/>
      <c r="CE36" s="144"/>
      <c r="CF36" s="144"/>
      <c r="CG36" s="144"/>
      <c r="CH36" s="144"/>
      <c r="CI36" s="144"/>
      <c r="CJ36" s="144"/>
      <c r="CK36" s="144"/>
      <c r="CL36" s="144"/>
      <c r="CM36" s="144"/>
      <c r="CN36" s="144"/>
      <c r="CO36" s="144"/>
      <c r="CP36" s="144"/>
      <c r="CQ36" s="144"/>
      <c r="CR36" s="144"/>
      <c r="CS36" s="144"/>
      <c r="CT36" s="144"/>
      <c r="CU36" s="144"/>
      <c r="CV36" s="144"/>
      <c r="CW36" s="144"/>
      <c r="CX36" s="144"/>
      <c r="CY36" s="144"/>
      <c r="CZ36" s="144"/>
      <c r="DA36" s="144"/>
      <c r="DB36" s="144"/>
      <c r="DC36" s="144"/>
      <c r="DD36" s="144"/>
      <c r="DE36" s="144"/>
      <c r="DF36" s="144"/>
      <c r="DG36" s="144"/>
      <c r="DH36" s="144"/>
      <c r="DI36" s="144"/>
      <c r="DJ36" s="144"/>
      <c r="DK36" s="144"/>
      <c r="DL36" s="144"/>
      <c r="DM36" s="144"/>
      <c r="DN36" s="144"/>
      <c r="DO36" s="144"/>
      <c r="DP36" s="144"/>
      <c r="DQ36" s="144"/>
      <c r="DR36" s="144"/>
      <c r="DS36" s="144"/>
      <c r="DT36" s="144"/>
      <c r="DU36" s="144"/>
      <c r="DV36" s="144"/>
      <c r="DW36" s="144"/>
      <c r="DX36" s="144"/>
      <c r="DY36" s="144"/>
      <c r="DZ36" s="144"/>
      <c r="EA36" s="144"/>
      <c r="EB36" s="144"/>
      <c r="EC36" s="144"/>
      <c r="ED36" s="144"/>
      <c r="EE36" s="144"/>
      <c r="EF36" s="144"/>
      <c r="EG36" s="144"/>
      <c r="EH36" s="144"/>
      <c r="EI36" s="144"/>
      <c r="EJ36" s="144"/>
      <c r="EK36" s="144"/>
      <c r="EL36" s="144"/>
      <c r="EM36" s="144"/>
      <c r="EN36" s="144"/>
      <c r="EO36" s="144"/>
      <c r="EP36" s="144"/>
      <c r="EQ36" s="144"/>
      <c r="ER36" s="144"/>
      <c r="ES36" s="144"/>
      <c r="ET36" s="144"/>
      <c r="EU36" s="144"/>
      <c r="EV36" s="144"/>
      <c r="EW36" s="144"/>
      <c r="EX36" s="144"/>
      <c r="EY36" s="144"/>
      <c r="EZ36" s="144"/>
      <c r="FA36" s="144"/>
      <c r="FB36" s="144"/>
      <c r="FC36" s="144"/>
      <c r="FD36" s="144"/>
      <c r="FE36" s="144"/>
      <c r="FF36" s="144"/>
      <c r="FG36" s="144"/>
      <c r="FH36" s="144"/>
      <c r="FI36" s="144"/>
      <c r="FJ36" s="144"/>
      <c r="FK36" s="144"/>
      <c r="FL36" s="144"/>
      <c r="FM36" s="144"/>
      <c r="FN36" s="144"/>
      <c r="FO36" s="144"/>
      <c r="FP36" s="144"/>
      <c r="FQ36" s="144"/>
      <c r="FR36" s="144"/>
      <c r="FS36" s="144"/>
      <c r="FT36" s="144"/>
      <c r="FU36" s="144"/>
      <c r="FV36" s="144"/>
      <c r="FW36" s="144"/>
      <c r="FX36" s="144"/>
      <c r="FY36" s="144"/>
      <c r="FZ36" s="144"/>
      <c r="GA36" s="144"/>
      <c r="GB36" s="144"/>
      <c r="GC36" s="144"/>
      <c r="GD36" s="144"/>
      <c r="GE36" s="144"/>
      <c r="GF36" s="144"/>
      <c r="GG36" s="144"/>
      <c r="GH36" s="144"/>
      <c r="GI36" s="144"/>
      <c r="GJ36" s="144"/>
      <c r="GK36" s="144"/>
      <c r="GL36" s="144"/>
      <c r="GM36" s="144"/>
      <c r="GN36" s="144"/>
      <c r="GO36" s="144"/>
      <c r="GP36" s="144"/>
      <c r="GQ36" s="144"/>
      <c r="GR36" s="144"/>
      <c r="GS36" s="144"/>
      <c r="GT36" s="144"/>
      <c r="GU36" s="144"/>
      <c r="GV36" s="144"/>
      <c r="GW36" s="144"/>
      <c r="GX36" s="144"/>
      <c r="GY36" s="144"/>
      <c r="GZ36" s="144"/>
      <c r="HA36" s="144"/>
      <c r="HB36" s="144"/>
      <c r="HC36" s="144"/>
      <c r="HD36" s="144"/>
      <c r="HE36" s="144"/>
      <c r="HF36" s="144"/>
      <c r="HG36" s="144"/>
      <c r="HH36" s="144"/>
      <c r="HI36" s="144"/>
      <c r="HJ36" s="144"/>
      <c r="HK36" s="144"/>
      <c r="HL36" s="144"/>
      <c r="HM36" s="144"/>
      <c r="HN36" s="144"/>
      <c r="HO36" s="144"/>
      <c r="HP36" s="144"/>
      <c r="HQ36" s="144"/>
      <c r="HR36" s="144"/>
      <c r="HS36" s="144"/>
      <c r="HT36" s="144"/>
      <c r="HU36" s="144"/>
      <c r="HV36" s="144"/>
      <c r="HW36" s="144"/>
      <c r="HX36" s="144"/>
      <c r="HY36" s="144"/>
      <c r="HZ36" s="144"/>
      <c r="IA36" s="144"/>
      <c r="IB36" s="144"/>
      <c r="IC36" s="144"/>
      <c r="ID36" s="144"/>
      <c r="IE36" s="144"/>
      <c r="IF36" s="144"/>
      <c r="IG36" s="144"/>
      <c r="IH36" s="144"/>
      <c r="II36" s="144"/>
      <c r="IJ36" s="144"/>
      <c r="IK36" s="144"/>
      <c r="IL36" s="144"/>
      <c r="IM36" s="144"/>
      <c r="IN36" s="144"/>
      <c r="IO36" s="144"/>
      <c r="IP36" s="144"/>
      <c r="IQ36" s="144"/>
      <c r="IR36" s="144"/>
      <c r="IS36" s="144"/>
      <c r="IT36" s="144"/>
      <c r="IU36" s="144"/>
      <c r="IV36" s="144"/>
    </row>
    <row r="37" spans="1:256" ht="40.950000000000003" customHeight="1" x14ac:dyDescent="0.3">
      <c r="A37" s="156" t="s">
        <v>26</v>
      </c>
      <c r="B37" s="157" t="s">
        <v>153</v>
      </c>
      <c r="C37" s="181">
        <f>SUM(C35:C36)</f>
        <v>4380</v>
      </c>
      <c r="D37" s="181">
        <f>SUM(D35:D36)</f>
        <v>3916</v>
      </c>
      <c r="E37" s="181">
        <f>SUM(E35:E36)</f>
        <v>3868</v>
      </c>
      <c r="F37" s="181">
        <f>SUM(F35:F36)</f>
        <v>4139</v>
      </c>
      <c r="G37" s="181">
        <f>SUM(G35:G36)</f>
        <v>4428</v>
      </c>
      <c r="H37" s="159"/>
      <c r="I37" s="160"/>
      <c r="J37" s="160"/>
      <c r="K37" s="160"/>
      <c r="L37" s="160"/>
      <c r="M37" s="160"/>
      <c r="N37" s="160"/>
      <c r="O37" s="160"/>
      <c r="P37" s="160"/>
      <c r="Q37" s="160"/>
      <c r="R37" s="160"/>
      <c r="S37" s="160"/>
      <c r="T37" s="160"/>
      <c r="U37" s="160"/>
      <c r="V37" s="160"/>
      <c r="W37" s="160"/>
      <c r="X37" s="160"/>
      <c r="Y37" s="160"/>
      <c r="Z37" s="160"/>
      <c r="AA37" s="160"/>
      <c r="AB37" s="160"/>
      <c r="AC37" s="160"/>
      <c r="AD37" s="160"/>
      <c r="AE37" s="160"/>
      <c r="AF37" s="160"/>
      <c r="AG37" s="160"/>
      <c r="AH37" s="160"/>
      <c r="AI37" s="160"/>
      <c r="AJ37" s="160"/>
      <c r="AK37" s="160"/>
      <c r="AL37" s="160"/>
      <c r="AM37" s="160"/>
      <c r="AN37" s="160"/>
      <c r="AO37" s="160"/>
      <c r="AP37" s="160"/>
      <c r="AQ37" s="160"/>
      <c r="AR37" s="160"/>
      <c r="AS37" s="160"/>
      <c r="AT37" s="160"/>
      <c r="AU37" s="160"/>
      <c r="AV37" s="160"/>
      <c r="AW37" s="160"/>
      <c r="AX37" s="160"/>
      <c r="AY37" s="160"/>
      <c r="AZ37" s="160"/>
      <c r="BA37" s="160"/>
      <c r="BB37" s="160"/>
      <c r="BC37" s="160"/>
      <c r="BD37" s="160"/>
      <c r="BE37" s="160"/>
      <c r="BF37" s="160"/>
      <c r="BG37" s="160"/>
      <c r="BH37" s="160"/>
      <c r="BI37" s="160"/>
      <c r="BJ37" s="160"/>
      <c r="BK37" s="160"/>
      <c r="BL37" s="160"/>
      <c r="BM37" s="160"/>
      <c r="BN37" s="160"/>
      <c r="BO37" s="160"/>
      <c r="BP37" s="160"/>
      <c r="BQ37" s="160"/>
      <c r="BR37" s="160"/>
      <c r="BS37" s="160"/>
      <c r="BT37" s="160"/>
      <c r="BU37" s="160"/>
      <c r="BV37" s="160"/>
      <c r="BW37" s="160"/>
      <c r="BX37" s="160"/>
      <c r="BY37" s="160"/>
      <c r="BZ37" s="160"/>
      <c r="CA37" s="160"/>
      <c r="CB37" s="160"/>
      <c r="CC37" s="160"/>
      <c r="CD37" s="160"/>
      <c r="CE37" s="160"/>
      <c r="CF37" s="160"/>
      <c r="CG37" s="160"/>
      <c r="CH37" s="160"/>
      <c r="CI37" s="160"/>
      <c r="CJ37" s="160"/>
      <c r="CK37" s="160"/>
      <c r="CL37" s="160"/>
      <c r="CM37" s="160"/>
      <c r="CN37" s="160"/>
      <c r="CO37" s="160"/>
      <c r="CP37" s="160"/>
      <c r="CQ37" s="160"/>
      <c r="CR37" s="160"/>
      <c r="CS37" s="160"/>
      <c r="CT37" s="160"/>
      <c r="CU37" s="160"/>
      <c r="CV37" s="160"/>
      <c r="CW37" s="160"/>
      <c r="CX37" s="160"/>
      <c r="CY37" s="160"/>
      <c r="CZ37" s="160"/>
      <c r="DA37" s="160"/>
      <c r="DB37" s="160"/>
      <c r="DC37" s="160"/>
      <c r="DD37" s="160"/>
      <c r="DE37" s="160"/>
      <c r="DF37" s="160"/>
      <c r="DG37" s="160"/>
      <c r="DH37" s="160"/>
      <c r="DI37" s="160"/>
      <c r="DJ37" s="160"/>
      <c r="DK37" s="160"/>
      <c r="DL37" s="160"/>
      <c r="DM37" s="160"/>
      <c r="DN37" s="160"/>
      <c r="DO37" s="160"/>
      <c r="DP37" s="160"/>
      <c r="DQ37" s="160"/>
      <c r="DR37" s="160"/>
      <c r="DS37" s="160"/>
      <c r="DT37" s="160"/>
      <c r="DU37" s="160"/>
      <c r="DV37" s="160"/>
      <c r="DW37" s="160"/>
      <c r="DX37" s="160"/>
      <c r="DY37" s="160"/>
      <c r="DZ37" s="160"/>
      <c r="EA37" s="160"/>
      <c r="EB37" s="160"/>
      <c r="EC37" s="160"/>
      <c r="ED37" s="160"/>
      <c r="EE37" s="160"/>
      <c r="EF37" s="160"/>
      <c r="EG37" s="160"/>
      <c r="EH37" s="160"/>
      <c r="EI37" s="160"/>
      <c r="EJ37" s="160"/>
      <c r="EK37" s="160"/>
      <c r="EL37" s="160"/>
      <c r="EM37" s="160"/>
      <c r="EN37" s="160"/>
      <c r="EO37" s="160"/>
      <c r="EP37" s="160"/>
      <c r="EQ37" s="160"/>
      <c r="ER37" s="160"/>
      <c r="ES37" s="160"/>
      <c r="ET37" s="160"/>
      <c r="EU37" s="160"/>
      <c r="EV37" s="160"/>
      <c r="EW37" s="160"/>
      <c r="EX37" s="160"/>
      <c r="EY37" s="160"/>
      <c r="EZ37" s="160"/>
      <c r="FA37" s="160"/>
      <c r="FB37" s="160"/>
      <c r="FC37" s="160"/>
      <c r="FD37" s="160"/>
      <c r="FE37" s="160"/>
      <c r="FF37" s="160"/>
      <c r="FG37" s="160"/>
      <c r="FH37" s="160"/>
      <c r="FI37" s="160"/>
      <c r="FJ37" s="160"/>
      <c r="FK37" s="160"/>
      <c r="FL37" s="160"/>
      <c r="FM37" s="160"/>
      <c r="FN37" s="160"/>
      <c r="FO37" s="160"/>
      <c r="FP37" s="160"/>
      <c r="FQ37" s="160"/>
      <c r="FR37" s="160"/>
      <c r="FS37" s="160"/>
      <c r="FT37" s="160"/>
      <c r="FU37" s="160"/>
      <c r="FV37" s="160"/>
      <c r="FW37" s="160"/>
      <c r="FX37" s="160"/>
      <c r="FY37" s="160"/>
      <c r="FZ37" s="160"/>
      <c r="GA37" s="160"/>
      <c r="GB37" s="160"/>
      <c r="GC37" s="160"/>
      <c r="GD37" s="160"/>
      <c r="GE37" s="160"/>
      <c r="GF37" s="160"/>
      <c r="GG37" s="160"/>
      <c r="GH37" s="160"/>
      <c r="GI37" s="160"/>
      <c r="GJ37" s="160"/>
      <c r="GK37" s="160"/>
      <c r="GL37" s="160"/>
      <c r="GM37" s="160"/>
      <c r="GN37" s="160"/>
      <c r="GO37" s="160"/>
      <c r="GP37" s="160"/>
      <c r="GQ37" s="160"/>
      <c r="GR37" s="160"/>
      <c r="GS37" s="160"/>
      <c r="GT37" s="160"/>
      <c r="GU37" s="160"/>
      <c r="GV37" s="160"/>
      <c r="GW37" s="160"/>
      <c r="GX37" s="160"/>
      <c r="GY37" s="160"/>
      <c r="GZ37" s="160"/>
      <c r="HA37" s="160"/>
      <c r="HB37" s="160"/>
      <c r="HC37" s="160"/>
      <c r="HD37" s="160"/>
      <c r="HE37" s="160"/>
      <c r="HF37" s="160"/>
      <c r="HG37" s="160"/>
      <c r="HH37" s="160"/>
      <c r="HI37" s="160"/>
      <c r="HJ37" s="160"/>
      <c r="HK37" s="160"/>
      <c r="HL37" s="160"/>
      <c r="HM37" s="160"/>
      <c r="HN37" s="160"/>
      <c r="HO37" s="160"/>
      <c r="HP37" s="160"/>
      <c r="HQ37" s="160"/>
      <c r="HR37" s="160"/>
      <c r="HS37" s="160"/>
      <c r="HT37" s="160"/>
      <c r="HU37" s="160"/>
      <c r="HV37" s="160"/>
      <c r="HW37" s="160"/>
      <c r="HX37" s="160"/>
      <c r="HY37" s="160"/>
      <c r="HZ37" s="160"/>
      <c r="IA37" s="160"/>
      <c r="IB37" s="160"/>
      <c r="IC37" s="160"/>
      <c r="ID37" s="160"/>
      <c r="IE37" s="160"/>
      <c r="IF37" s="160"/>
      <c r="IG37" s="160"/>
      <c r="IH37" s="160"/>
      <c r="II37" s="160"/>
      <c r="IJ37" s="160"/>
      <c r="IK37" s="160"/>
      <c r="IL37" s="160"/>
      <c r="IM37" s="160"/>
      <c r="IN37" s="160"/>
      <c r="IO37" s="160"/>
      <c r="IP37" s="160"/>
      <c r="IQ37" s="160"/>
      <c r="IR37" s="160"/>
      <c r="IS37" s="160"/>
      <c r="IT37" s="160"/>
      <c r="IU37" s="160"/>
      <c r="IV37" s="160"/>
    </row>
    <row r="38" spans="1:256" ht="52.95" customHeight="1" x14ac:dyDescent="0.3">
      <c r="A38" s="512" t="s">
        <v>154</v>
      </c>
      <c r="B38" s="512"/>
      <c r="C38" s="512"/>
      <c r="D38" s="512"/>
      <c r="E38" s="512"/>
      <c r="F38" s="512"/>
      <c r="G38" s="512"/>
      <c r="H38" s="512"/>
      <c r="I38" s="136"/>
      <c r="J38" s="161"/>
      <c r="K38" s="161"/>
      <c r="L38" s="161"/>
      <c r="M38" s="161"/>
      <c r="N38" s="134"/>
      <c r="O38" s="134"/>
      <c r="P38" s="134"/>
      <c r="Q38" s="134"/>
      <c r="R38" s="134"/>
      <c r="S38" s="134"/>
      <c r="T38" s="134"/>
      <c r="U38" s="134"/>
      <c r="V38" s="134"/>
      <c r="W38" s="134"/>
      <c r="X38" s="134"/>
      <c r="Y38" s="134"/>
      <c r="Z38" s="134"/>
      <c r="AA38" s="134"/>
      <c r="AB38" s="134"/>
      <c r="AC38" s="134"/>
      <c r="AD38" s="134"/>
      <c r="AE38" s="134"/>
      <c r="AF38" s="134"/>
      <c r="AG38" s="134"/>
      <c r="AH38" s="134"/>
      <c r="AI38" s="134"/>
      <c r="AJ38" s="134"/>
      <c r="AK38" s="134"/>
      <c r="AL38" s="134"/>
      <c r="AM38" s="134"/>
      <c r="AN38" s="134"/>
      <c r="AO38" s="134"/>
      <c r="AP38" s="134"/>
      <c r="AQ38" s="134"/>
      <c r="AR38" s="134"/>
      <c r="AS38" s="134"/>
      <c r="AT38" s="134"/>
      <c r="AU38" s="134"/>
      <c r="AV38" s="134"/>
      <c r="AW38" s="134"/>
      <c r="AX38" s="134"/>
      <c r="AY38" s="134"/>
      <c r="AZ38" s="134"/>
      <c r="BA38" s="134"/>
      <c r="BB38" s="134"/>
      <c r="BC38" s="134"/>
      <c r="BD38" s="134"/>
      <c r="BE38" s="134"/>
      <c r="BF38" s="134"/>
      <c r="BG38" s="134"/>
      <c r="BH38" s="134"/>
      <c r="BI38" s="134"/>
      <c r="BJ38" s="134"/>
      <c r="BK38" s="134"/>
      <c r="BL38" s="134"/>
      <c r="BM38" s="134"/>
      <c r="BN38" s="134"/>
      <c r="BO38" s="134"/>
      <c r="BP38" s="134"/>
      <c r="BQ38" s="134"/>
      <c r="BR38" s="134"/>
      <c r="BS38" s="134"/>
      <c r="BT38" s="134"/>
      <c r="BU38" s="134"/>
      <c r="BV38" s="134"/>
      <c r="BW38" s="134"/>
      <c r="BX38" s="134"/>
      <c r="BY38" s="134"/>
      <c r="BZ38" s="134"/>
      <c r="CA38" s="134"/>
      <c r="CB38" s="134"/>
      <c r="CC38" s="134"/>
      <c r="CD38" s="134"/>
      <c r="CE38" s="134"/>
      <c r="CF38" s="134"/>
      <c r="CG38" s="134"/>
      <c r="CH38" s="134"/>
      <c r="CI38" s="134"/>
      <c r="CJ38" s="134"/>
      <c r="CK38" s="134"/>
      <c r="CL38" s="134"/>
      <c r="CM38" s="134"/>
      <c r="CN38" s="134"/>
      <c r="CO38" s="134"/>
      <c r="CP38" s="134"/>
      <c r="CQ38" s="134"/>
      <c r="CR38" s="134"/>
      <c r="CS38" s="134"/>
      <c r="CT38" s="134"/>
      <c r="CU38" s="134"/>
      <c r="CV38" s="134"/>
      <c r="CW38" s="134"/>
      <c r="CX38" s="134"/>
      <c r="CY38" s="134"/>
      <c r="CZ38" s="134"/>
      <c r="DA38" s="134"/>
      <c r="DB38" s="134"/>
      <c r="DC38" s="134"/>
      <c r="DD38" s="134"/>
      <c r="DE38" s="134"/>
      <c r="DF38" s="134"/>
      <c r="DG38" s="134"/>
      <c r="DH38" s="134"/>
      <c r="DI38" s="134"/>
      <c r="DJ38" s="134"/>
      <c r="DK38" s="134"/>
      <c r="DL38" s="134"/>
      <c r="DM38" s="134"/>
      <c r="DN38" s="134"/>
      <c r="DO38" s="134"/>
      <c r="DP38" s="134"/>
      <c r="DQ38" s="134"/>
      <c r="DR38" s="134"/>
      <c r="DS38" s="134"/>
      <c r="DT38" s="134"/>
      <c r="DU38" s="134"/>
      <c r="DV38" s="134"/>
      <c r="DW38" s="134"/>
      <c r="DX38" s="134"/>
      <c r="DY38" s="134"/>
      <c r="DZ38" s="134"/>
      <c r="EA38" s="134"/>
      <c r="EB38" s="134"/>
      <c r="EC38" s="134"/>
      <c r="ED38" s="134"/>
      <c r="EE38" s="134"/>
      <c r="EF38" s="134"/>
      <c r="EG38" s="134"/>
      <c r="EH38" s="134"/>
      <c r="EI38" s="134"/>
      <c r="EJ38" s="134"/>
      <c r="EK38" s="134"/>
      <c r="EL38" s="134"/>
      <c r="EM38" s="134"/>
      <c r="EN38" s="134"/>
      <c r="EO38" s="134"/>
      <c r="EP38" s="134"/>
      <c r="EQ38" s="134"/>
      <c r="ER38" s="134"/>
      <c r="ES38" s="134"/>
      <c r="ET38" s="134"/>
      <c r="EU38" s="134"/>
      <c r="EV38" s="134"/>
      <c r="EW38" s="134"/>
      <c r="EX38" s="134"/>
      <c r="EY38" s="134"/>
      <c r="EZ38" s="134"/>
      <c r="FA38" s="134"/>
      <c r="FB38" s="134"/>
      <c r="FC38" s="134"/>
      <c r="FD38" s="134"/>
      <c r="FE38" s="134"/>
      <c r="FF38" s="134"/>
      <c r="FG38" s="134"/>
      <c r="FH38" s="134"/>
      <c r="FI38" s="134"/>
      <c r="FJ38" s="134"/>
      <c r="FK38" s="134"/>
      <c r="FL38" s="134"/>
      <c r="FM38" s="134"/>
      <c r="FN38" s="134"/>
      <c r="FO38" s="134"/>
      <c r="FP38" s="134"/>
      <c r="FQ38" s="134"/>
      <c r="FR38" s="134"/>
      <c r="FS38" s="134"/>
      <c r="FT38" s="134"/>
      <c r="FU38" s="134"/>
      <c r="FV38" s="134"/>
      <c r="FW38" s="134"/>
      <c r="FX38" s="134"/>
      <c r="FY38" s="134"/>
      <c r="FZ38" s="134"/>
      <c r="GA38" s="134"/>
      <c r="GB38" s="134"/>
      <c r="GC38" s="134"/>
      <c r="GD38" s="134"/>
      <c r="GE38" s="134"/>
      <c r="GF38" s="134"/>
      <c r="GG38" s="134"/>
      <c r="GH38" s="134"/>
      <c r="GI38" s="134"/>
      <c r="GJ38" s="134"/>
      <c r="GK38" s="134"/>
      <c r="GL38" s="134"/>
      <c r="GM38" s="134"/>
      <c r="GN38" s="134"/>
      <c r="GO38" s="134"/>
      <c r="GP38" s="134"/>
      <c r="GQ38" s="134"/>
      <c r="GR38" s="134"/>
      <c r="GS38" s="134"/>
      <c r="GT38" s="134"/>
      <c r="GU38" s="134"/>
      <c r="GV38" s="134"/>
      <c r="GW38" s="134"/>
      <c r="GX38" s="134"/>
      <c r="GY38" s="134"/>
      <c r="GZ38" s="134"/>
      <c r="HA38" s="134"/>
      <c r="HB38" s="134"/>
      <c r="HC38" s="134"/>
      <c r="HD38" s="134"/>
      <c r="HE38" s="134"/>
      <c r="HF38" s="134"/>
      <c r="HG38" s="134"/>
      <c r="HH38" s="134"/>
      <c r="HI38" s="134"/>
      <c r="HJ38" s="134"/>
      <c r="HK38" s="134"/>
      <c r="HL38" s="134"/>
      <c r="HM38" s="134"/>
      <c r="HN38" s="134"/>
      <c r="HO38" s="134"/>
      <c r="HP38" s="134"/>
      <c r="HQ38" s="134"/>
      <c r="HR38" s="134"/>
      <c r="HS38" s="134"/>
      <c r="HT38" s="134"/>
      <c r="HU38" s="134"/>
      <c r="HV38" s="134"/>
      <c r="HW38" s="134"/>
      <c r="HX38" s="134"/>
      <c r="HY38" s="134"/>
      <c r="HZ38" s="134"/>
      <c r="IA38" s="134"/>
      <c r="IB38" s="134"/>
      <c r="IC38" s="134"/>
      <c r="ID38" s="134"/>
      <c r="IE38" s="134"/>
      <c r="IF38" s="134"/>
      <c r="IG38" s="134"/>
      <c r="IH38" s="134"/>
      <c r="II38" s="134"/>
      <c r="IJ38" s="134"/>
      <c r="IK38" s="134"/>
      <c r="IL38" s="134"/>
      <c r="IM38" s="134"/>
      <c r="IN38" s="134"/>
      <c r="IO38" s="134"/>
      <c r="IP38" s="134"/>
      <c r="IQ38" s="134"/>
      <c r="IR38" s="134"/>
      <c r="IS38" s="134"/>
      <c r="IT38" s="134"/>
      <c r="IU38" s="134"/>
      <c r="IV38" s="134"/>
    </row>
    <row r="39" spans="1:256" ht="23.4" customHeight="1" x14ac:dyDescent="0.3">
      <c r="A39" s="132" t="s">
        <v>155</v>
      </c>
      <c r="B39" s="144"/>
      <c r="C39" s="144"/>
      <c r="D39" s="144"/>
      <c r="E39" s="144"/>
      <c r="F39" s="144"/>
      <c r="G39" s="144"/>
      <c r="H39" s="144"/>
      <c r="I39" s="144"/>
      <c r="J39" s="144"/>
      <c r="K39" s="144"/>
      <c r="L39" s="144"/>
      <c r="M39" s="144"/>
      <c r="N39" s="144"/>
      <c r="O39" s="144"/>
      <c r="P39" s="144"/>
      <c r="Q39" s="144"/>
      <c r="R39" s="144"/>
      <c r="S39" s="144"/>
      <c r="T39" s="144"/>
      <c r="U39" s="144"/>
      <c r="V39" s="144"/>
      <c r="W39" s="144"/>
      <c r="X39" s="144"/>
      <c r="Y39" s="144"/>
      <c r="Z39" s="144"/>
      <c r="AA39" s="144"/>
      <c r="AB39" s="144"/>
      <c r="AC39" s="144"/>
      <c r="AD39" s="144"/>
      <c r="AE39" s="144"/>
      <c r="AF39" s="144"/>
      <c r="AG39" s="144"/>
      <c r="AH39" s="144"/>
      <c r="AI39" s="144"/>
      <c r="AJ39" s="144"/>
      <c r="AK39" s="144"/>
      <c r="AL39" s="144"/>
      <c r="AM39" s="144"/>
      <c r="AN39" s="144"/>
      <c r="AO39" s="144"/>
      <c r="AP39" s="144"/>
      <c r="AQ39" s="144"/>
      <c r="AR39" s="144"/>
      <c r="AS39" s="144"/>
      <c r="AT39" s="144"/>
      <c r="AU39" s="144"/>
      <c r="AV39" s="144"/>
      <c r="AW39" s="144"/>
      <c r="AX39" s="144"/>
      <c r="AY39" s="144"/>
      <c r="AZ39" s="144"/>
      <c r="BA39" s="144"/>
      <c r="BB39" s="144"/>
      <c r="BC39" s="144"/>
      <c r="BD39" s="144"/>
      <c r="BE39" s="144"/>
      <c r="BF39" s="144"/>
      <c r="BG39" s="144"/>
      <c r="BH39" s="144"/>
      <c r="BI39" s="144"/>
      <c r="BJ39" s="144"/>
      <c r="BK39" s="144"/>
      <c r="BL39" s="144"/>
      <c r="BM39" s="144"/>
      <c r="BN39" s="144"/>
      <c r="BO39" s="144"/>
      <c r="BP39" s="144"/>
      <c r="BQ39" s="144"/>
      <c r="BR39" s="144"/>
      <c r="BS39" s="144"/>
      <c r="BT39" s="144"/>
      <c r="BU39" s="144"/>
      <c r="BV39" s="144"/>
      <c r="BW39" s="144"/>
      <c r="BX39" s="144"/>
      <c r="BY39" s="144"/>
      <c r="BZ39" s="144"/>
      <c r="CA39" s="144"/>
      <c r="CB39" s="144"/>
      <c r="CC39" s="144"/>
      <c r="CD39" s="144"/>
      <c r="CE39" s="144"/>
      <c r="CF39" s="144"/>
      <c r="CG39" s="144"/>
      <c r="CH39" s="144"/>
      <c r="CI39" s="144"/>
      <c r="CJ39" s="144"/>
      <c r="CK39" s="144"/>
      <c r="CL39" s="144"/>
      <c r="CM39" s="144"/>
      <c r="CN39" s="144"/>
      <c r="CO39" s="144"/>
      <c r="CP39" s="144"/>
      <c r="CQ39" s="144"/>
      <c r="CR39" s="144"/>
      <c r="CS39" s="144"/>
      <c r="CT39" s="144"/>
      <c r="CU39" s="144"/>
      <c r="CV39" s="144"/>
      <c r="CW39" s="144"/>
      <c r="CX39" s="144"/>
      <c r="CY39" s="144"/>
      <c r="CZ39" s="144"/>
      <c r="DA39" s="144"/>
      <c r="DB39" s="144"/>
      <c r="DC39" s="144"/>
      <c r="DD39" s="144"/>
      <c r="DE39" s="144"/>
      <c r="DF39" s="144"/>
      <c r="DG39" s="144"/>
      <c r="DH39" s="144"/>
      <c r="DI39" s="144"/>
      <c r="DJ39" s="144"/>
      <c r="DK39" s="144"/>
      <c r="DL39" s="144"/>
      <c r="DM39" s="144"/>
      <c r="DN39" s="144"/>
      <c r="DO39" s="144"/>
      <c r="DP39" s="144"/>
      <c r="DQ39" s="144"/>
      <c r="DR39" s="144"/>
      <c r="DS39" s="144"/>
      <c r="DT39" s="144"/>
      <c r="DU39" s="144"/>
      <c r="DV39" s="144"/>
      <c r="DW39" s="144"/>
      <c r="DX39" s="144"/>
      <c r="DY39" s="144"/>
      <c r="DZ39" s="144"/>
      <c r="EA39" s="144"/>
      <c r="EB39" s="144"/>
      <c r="EC39" s="144"/>
      <c r="ED39" s="144"/>
      <c r="EE39" s="144"/>
      <c r="EF39" s="144"/>
      <c r="EG39" s="144"/>
      <c r="EH39" s="144"/>
      <c r="EI39" s="144"/>
      <c r="EJ39" s="144"/>
      <c r="EK39" s="144"/>
      <c r="EL39" s="144"/>
      <c r="EM39" s="144"/>
      <c r="EN39" s="144"/>
      <c r="EO39" s="144"/>
      <c r="EP39" s="144"/>
      <c r="EQ39" s="144"/>
      <c r="ER39" s="144"/>
      <c r="ES39" s="144"/>
      <c r="ET39" s="144"/>
      <c r="EU39" s="144"/>
      <c r="EV39" s="144"/>
      <c r="EW39" s="144"/>
      <c r="EX39" s="144"/>
      <c r="EY39" s="144"/>
      <c r="EZ39" s="144"/>
      <c r="FA39" s="144"/>
      <c r="FB39" s="144"/>
      <c r="FC39" s="144"/>
      <c r="FD39" s="144"/>
      <c r="FE39" s="144"/>
      <c r="FF39" s="144"/>
      <c r="FG39" s="144"/>
      <c r="FH39" s="144"/>
      <c r="FI39" s="144"/>
      <c r="FJ39" s="144"/>
      <c r="FK39" s="144"/>
      <c r="FL39" s="144"/>
      <c r="FM39" s="144"/>
      <c r="FN39" s="144"/>
      <c r="FO39" s="144"/>
      <c r="FP39" s="144"/>
      <c r="FQ39" s="144"/>
      <c r="FR39" s="144"/>
      <c r="FS39" s="144"/>
      <c r="FT39" s="144"/>
      <c r="FU39" s="144"/>
      <c r="FV39" s="144"/>
      <c r="FW39" s="144"/>
      <c r="FX39" s="144"/>
      <c r="FY39" s="144"/>
      <c r="FZ39" s="144"/>
      <c r="GA39" s="144"/>
      <c r="GB39" s="144"/>
      <c r="GC39" s="144"/>
      <c r="GD39" s="144"/>
      <c r="GE39" s="144"/>
      <c r="GF39" s="144"/>
      <c r="GG39" s="144"/>
      <c r="GH39" s="144"/>
      <c r="GI39" s="144"/>
      <c r="GJ39" s="144"/>
      <c r="GK39" s="144"/>
      <c r="GL39" s="144"/>
      <c r="GM39" s="144"/>
      <c r="GN39" s="144"/>
      <c r="GO39" s="144"/>
      <c r="GP39" s="144"/>
      <c r="GQ39" s="144"/>
      <c r="GR39" s="144"/>
      <c r="GS39" s="144"/>
      <c r="GT39" s="144"/>
      <c r="GU39" s="144"/>
      <c r="GV39" s="144"/>
      <c r="GW39" s="144"/>
      <c r="GX39" s="144"/>
      <c r="GY39" s="144"/>
      <c r="GZ39" s="144"/>
      <c r="HA39" s="144"/>
      <c r="HB39" s="144"/>
      <c r="HC39" s="144"/>
      <c r="HD39" s="144"/>
      <c r="HE39" s="144"/>
      <c r="HF39" s="144"/>
      <c r="HG39" s="144"/>
      <c r="HH39" s="144"/>
      <c r="HI39" s="144"/>
      <c r="HJ39" s="144"/>
      <c r="HK39" s="144"/>
      <c r="HL39" s="144"/>
      <c r="HM39" s="144"/>
      <c r="HN39" s="144"/>
      <c r="HO39" s="144"/>
      <c r="HP39" s="144"/>
      <c r="HQ39" s="144"/>
      <c r="HR39" s="144"/>
      <c r="HS39" s="144"/>
      <c r="HT39" s="144"/>
      <c r="HU39" s="144"/>
      <c r="HV39" s="144"/>
      <c r="HW39" s="144"/>
      <c r="HX39" s="144"/>
      <c r="HY39" s="144"/>
      <c r="HZ39" s="144"/>
      <c r="IA39" s="144"/>
      <c r="IB39" s="144"/>
      <c r="IC39" s="144"/>
      <c r="ID39" s="144"/>
      <c r="IE39" s="144"/>
      <c r="IF39" s="144"/>
      <c r="IG39" s="144"/>
      <c r="IH39" s="144"/>
      <c r="II39" s="144"/>
      <c r="IJ39" s="144"/>
      <c r="IK39" s="144"/>
      <c r="IL39" s="144"/>
      <c r="IM39" s="144"/>
      <c r="IN39" s="144"/>
      <c r="IO39" s="144"/>
      <c r="IP39" s="144"/>
      <c r="IQ39" s="144"/>
      <c r="IR39" s="144"/>
      <c r="IS39" s="144"/>
      <c r="IT39" s="144"/>
      <c r="IU39" s="144"/>
      <c r="IV39" s="144"/>
    </row>
    <row r="40" spans="1:256" ht="31.2" customHeight="1" x14ac:dyDescent="0.3">
      <c r="A40" s="513" t="s">
        <v>207</v>
      </c>
      <c r="B40" s="513"/>
      <c r="C40" s="513"/>
      <c r="D40" s="513"/>
      <c r="E40" s="513"/>
      <c r="F40" s="513"/>
      <c r="G40" s="513"/>
      <c r="H40" s="513"/>
      <c r="I40" s="513"/>
      <c r="J40" s="513"/>
      <c r="K40" s="513"/>
      <c r="L40" s="144"/>
      <c r="M40" s="144"/>
      <c r="N40" s="144"/>
      <c r="O40" s="144"/>
      <c r="P40" s="144"/>
      <c r="Q40" s="144"/>
      <c r="R40" s="144"/>
      <c r="S40" s="144"/>
      <c r="T40" s="144"/>
      <c r="U40" s="144"/>
      <c r="V40" s="144"/>
      <c r="W40" s="144"/>
      <c r="X40" s="144"/>
      <c r="Y40" s="144"/>
      <c r="Z40" s="144"/>
      <c r="AA40" s="144"/>
      <c r="AB40" s="144"/>
      <c r="AC40" s="144"/>
      <c r="AD40" s="144"/>
      <c r="AE40" s="144"/>
      <c r="AF40" s="144"/>
      <c r="AG40" s="144"/>
      <c r="AH40" s="144"/>
      <c r="AI40" s="144"/>
      <c r="AJ40" s="144"/>
      <c r="AK40" s="144"/>
      <c r="AL40" s="144"/>
      <c r="AM40" s="144"/>
      <c r="AN40" s="144"/>
      <c r="AO40" s="144"/>
      <c r="AP40" s="144"/>
      <c r="AQ40" s="144"/>
      <c r="AR40" s="144"/>
      <c r="AS40" s="144"/>
      <c r="AT40" s="144"/>
      <c r="AU40" s="144"/>
      <c r="AV40" s="144"/>
      <c r="AW40" s="144"/>
      <c r="AX40" s="144"/>
      <c r="AY40" s="144"/>
      <c r="AZ40" s="144"/>
      <c r="BA40" s="144"/>
      <c r="BB40" s="144"/>
      <c r="BC40" s="144"/>
      <c r="BD40" s="144"/>
      <c r="BE40" s="144"/>
      <c r="BF40" s="144"/>
      <c r="BG40" s="144"/>
      <c r="BH40" s="144"/>
      <c r="BI40" s="144"/>
      <c r="BJ40" s="144"/>
      <c r="BK40" s="144"/>
      <c r="BL40" s="144"/>
      <c r="BM40" s="144"/>
      <c r="BN40" s="144"/>
      <c r="BO40" s="144"/>
      <c r="BP40" s="144"/>
      <c r="BQ40" s="144"/>
      <c r="BR40" s="144"/>
      <c r="BS40" s="144"/>
      <c r="BT40" s="144"/>
      <c r="BU40" s="144"/>
      <c r="BV40" s="144"/>
      <c r="BW40" s="144"/>
      <c r="BX40" s="144"/>
      <c r="BY40" s="144"/>
      <c r="BZ40" s="144"/>
      <c r="CA40" s="144"/>
      <c r="CB40" s="144"/>
      <c r="CC40" s="144"/>
      <c r="CD40" s="144"/>
      <c r="CE40" s="144"/>
      <c r="CF40" s="144"/>
      <c r="CG40" s="144"/>
      <c r="CH40" s="144"/>
      <c r="CI40" s="144"/>
      <c r="CJ40" s="144"/>
      <c r="CK40" s="144"/>
      <c r="CL40" s="144"/>
      <c r="CM40" s="144"/>
      <c r="CN40" s="144"/>
      <c r="CO40" s="144"/>
      <c r="CP40" s="144"/>
      <c r="CQ40" s="144"/>
      <c r="CR40" s="144"/>
      <c r="CS40" s="144"/>
      <c r="CT40" s="144"/>
      <c r="CU40" s="144"/>
      <c r="CV40" s="144"/>
      <c r="CW40" s="144"/>
      <c r="CX40" s="144"/>
      <c r="CY40" s="144"/>
      <c r="CZ40" s="144"/>
      <c r="DA40" s="144"/>
      <c r="DB40" s="144"/>
      <c r="DC40" s="144"/>
      <c r="DD40" s="144"/>
      <c r="DE40" s="144"/>
      <c r="DF40" s="144"/>
      <c r="DG40" s="144"/>
      <c r="DH40" s="144"/>
      <c r="DI40" s="144"/>
      <c r="DJ40" s="144"/>
      <c r="DK40" s="144"/>
      <c r="DL40" s="144"/>
      <c r="DM40" s="144"/>
      <c r="DN40" s="144"/>
      <c r="DO40" s="144"/>
      <c r="DP40" s="144"/>
      <c r="DQ40" s="144"/>
      <c r="DR40" s="144"/>
      <c r="DS40" s="144"/>
      <c r="DT40" s="144"/>
      <c r="DU40" s="144"/>
      <c r="DV40" s="144"/>
      <c r="DW40" s="144"/>
      <c r="DX40" s="144"/>
      <c r="DY40" s="144"/>
      <c r="DZ40" s="144"/>
      <c r="EA40" s="144"/>
      <c r="EB40" s="144"/>
      <c r="EC40" s="144"/>
      <c r="ED40" s="144"/>
      <c r="EE40" s="144"/>
      <c r="EF40" s="144"/>
      <c r="EG40" s="144"/>
      <c r="EH40" s="144"/>
      <c r="EI40" s="144"/>
      <c r="EJ40" s="144"/>
      <c r="EK40" s="144"/>
      <c r="EL40" s="144"/>
      <c r="EM40" s="144"/>
      <c r="EN40" s="144"/>
      <c r="EO40" s="144"/>
      <c r="EP40" s="144"/>
      <c r="EQ40" s="144"/>
      <c r="ER40" s="144"/>
      <c r="ES40" s="144"/>
      <c r="ET40" s="144"/>
      <c r="EU40" s="144"/>
      <c r="EV40" s="144"/>
      <c r="EW40" s="144"/>
      <c r="EX40" s="144"/>
      <c r="EY40" s="144"/>
      <c r="EZ40" s="144"/>
      <c r="FA40" s="144"/>
      <c r="FB40" s="144"/>
      <c r="FC40" s="144"/>
      <c r="FD40" s="144"/>
      <c r="FE40" s="144"/>
      <c r="FF40" s="144"/>
      <c r="FG40" s="144"/>
      <c r="FH40" s="144"/>
      <c r="FI40" s="144"/>
      <c r="FJ40" s="144"/>
      <c r="FK40" s="144"/>
      <c r="FL40" s="144"/>
      <c r="FM40" s="144"/>
      <c r="FN40" s="144"/>
      <c r="FO40" s="144"/>
      <c r="FP40" s="144"/>
      <c r="FQ40" s="144"/>
      <c r="FR40" s="144"/>
      <c r="FS40" s="144"/>
      <c r="FT40" s="144"/>
      <c r="FU40" s="144"/>
      <c r="FV40" s="144"/>
      <c r="FW40" s="144"/>
      <c r="FX40" s="144"/>
      <c r="FY40" s="144"/>
      <c r="FZ40" s="144"/>
      <c r="GA40" s="144"/>
      <c r="GB40" s="144"/>
      <c r="GC40" s="144"/>
      <c r="GD40" s="144"/>
      <c r="GE40" s="144"/>
      <c r="GF40" s="144"/>
      <c r="GG40" s="144"/>
      <c r="GH40" s="144"/>
      <c r="GI40" s="144"/>
      <c r="GJ40" s="144"/>
      <c r="GK40" s="144"/>
      <c r="GL40" s="144"/>
      <c r="GM40" s="144"/>
      <c r="GN40" s="144"/>
      <c r="GO40" s="144"/>
      <c r="GP40" s="144"/>
      <c r="GQ40" s="144"/>
      <c r="GR40" s="144"/>
      <c r="GS40" s="144"/>
      <c r="GT40" s="144"/>
      <c r="GU40" s="144"/>
      <c r="GV40" s="144"/>
      <c r="GW40" s="144"/>
      <c r="GX40" s="144"/>
      <c r="GY40" s="144"/>
      <c r="GZ40" s="144"/>
      <c r="HA40" s="144"/>
      <c r="HB40" s="144"/>
      <c r="HC40" s="144"/>
      <c r="HD40" s="144"/>
      <c r="HE40" s="144"/>
      <c r="HF40" s="144"/>
      <c r="HG40" s="144"/>
      <c r="HH40" s="144"/>
      <c r="HI40" s="144"/>
      <c r="HJ40" s="144"/>
      <c r="HK40" s="144"/>
      <c r="HL40" s="144"/>
      <c r="HM40" s="144"/>
      <c r="HN40" s="144"/>
      <c r="HO40" s="144"/>
      <c r="HP40" s="144"/>
      <c r="HQ40" s="144"/>
      <c r="HR40" s="144"/>
      <c r="HS40" s="144"/>
      <c r="HT40" s="144"/>
      <c r="HU40" s="144"/>
      <c r="HV40" s="144"/>
      <c r="HW40" s="144"/>
      <c r="HX40" s="144"/>
      <c r="HY40" s="144"/>
      <c r="HZ40" s="144"/>
      <c r="IA40" s="144"/>
      <c r="IB40" s="144"/>
      <c r="IC40" s="144"/>
      <c r="ID40" s="144"/>
      <c r="IE40" s="144"/>
      <c r="IF40" s="144"/>
      <c r="IG40" s="144"/>
      <c r="IH40" s="144"/>
      <c r="II40" s="144"/>
      <c r="IJ40" s="144"/>
      <c r="IK40" s="144"/>
      <c r="IL40" s="144"/>
      <c r="IM40" s="144"/>
      <c r="IN40" s="144"/>
      <c r="IO40" s="144"/>
      <c r="IP40" s="144"/>
      <c r="IQ40" s="144"/>
      <c r="IR40" s="144"/>
      <c r="IS40" s="144"/>
      <c r="IT40" s="144"/>
      <c r="IU40" s="144"/>
      <c r="IV40" s="144"/>
    </row>
    <row r="41" spans="1:256" ht="30" customHeight="1" x14ac:dyDescent="0.3">
      <c r="A41" s="132" t="s">
        <v>147</v>
      </c>
      <c r="B41" s="144"/>
      <c r="C41" s="144"/>
      <c r="D41" s="144"/>
      <c r="E41" s="144"/>
      <c r="F41" s="144"/>
      <c r="G41" s="144"/>
      <c r="H41" s="144"/>
      <c r="I41" s="144"/>
      <c r="J41" s="144"/>
      <c r="K41" s="144"/>
      <c r="L41" s="144"/>
      <c r="M41" s="144"/>
      <c r="N41" s="144"/>
      <c r="O41" s="144"/>
      <c r="P41" s="144"/>
      <c r="Q41" s="144"/>
      <c r="R41" s="144"/>
      <c r="S41" s="144"/>
      <c r="T41" s="144"/>
      <c r="U41" s="144"/>
      <c r="V41" s="144"/>
      <c r="W41" s="144"/>
      <c r="X41" s="144"/>
      <c r="Y41" s="144"/>
      <c r="Z41" s="144"/>
      <c r="AA41" s="144"/>
      <c r="AB41" s="144"/>
      <c r="AC41" s="144"/>
      <c r="AD41" s="144"/>
      <c r="AE41" s="144"/>
      <c r="AF41" s="144"/>
      <c r="AG41" s="144"/>
      <c r="AH41" s="144"/>
      <c r="AI41" s="144"/>
      <c r="AJ41" s="144"/>
      <c r="AK41" s="144"/>
      <c r="AL41" s="144"/>
      <c r="AM41" s="144"/>
      <c r="AN41" s="144"/>
      <c r="AO41" s="144"/>
      <c r="AP41" s="144"/>
      <c r="AQ41" s="144"/>
      <c r="AR41" s="144"/>
      <c r="AS41" s="144"/>
      <c r="AT41" s="144"/>
      <c r="AU41" s="144"/>
      <c r="AV41" s="144"/>
      <c r="AW41" s="144"/>
      <c r="AX41" s="144"/>
      <c r="AY41" s="144"/>
      <c r="AZ41" s="144"/>
      <c r="BA41" s="144"/>
      <c r="BB41" s="144"/>
      <c r="BC41" s="144"/>
      <c r="BD41" s="144"/>
      <c r="BE41" s="144"/>
      <c r="BF41" s="144"/>
      <c r="BG41" s="144"/>
      <c r="BH41" s="144"/>
      <c r="BI41" s="144"/>
      <c r="BJ41" s="144"/>
      <c r="BK41" s="144"/>
      <c r="BL41" s="144"/>
      <c r="BM41" s="144"/>
      <c r="BN41" s="144"/>
      <c r="BO41" s="144"/>
      <c r="BP41" s="144"/>
      <c r="BQ41" s="144"/>
      <c r="BR41" s="144"/>
      <c r="BS41" s="144"/>
      <c r="BT41" s="144"/>
      <c r="BU41" s="144"/>
      <c r="BV41" s="144"/>
      <c r="BW41" s="144"/>
      <c r="BX41" s="144"/>
      <c r="BY41" s="144"/>
      <c r="BZ41" s="144"/>
      <c r="CA41" s="144"/>
      <c r="CB41" s="144"/>
      <c r="CC41" s="144"/>
      <c r="CD41" s="144"/>
      <c r="CE41" s="144"/>
      <c r="CF41" s="144"/>
      <c r="CG41" s="144"/>
      <c r="CH41" s="144"/>
      <c r="CI41" s="144"/>
      <c r="CJ41" s="144"/>
      <c r="CK41" s="144"/>
      <c r="CL41" s="144"/>
      <c r="CM41" s="144"/>
      <c r="CN41" s="144"/>
      <c r="CO41" s="144"/>
      <c r="CP41" s="144"/>
      <c r="CQ41" s="144"/>
      <c r="CR41" s="144"/>
      <c r="CS41" s="144"/>
      <c r="CT41" s="144"/>
      <c r="CU41" s="144"/>
      <c r="CV41" s="144"/>
      <c r="CW41" s="144"/>
      <c r="CX41" s="144"/>
      <c r="CY41" s="144"/>
      <c r="CZ41" s="144"/>
      <c r="DA41" s="144"/>
      <c r="DB41" s="144"/>
      <c r="DC41" s="144"/>
      <c r="DD41" s="144"/>
      <c r="DE41" s="144"/>
      <c r="DF41" s="144"/>
      <c r="DG41" s="144"/>
      <c r="DH41" s="144"/>
      <c r="DI41" s="144"/>
      <c r="DJ41" s="144"/>
      <c r="DK41" s="144"/>
      <c r="DL41" s="144"/>
      <c r="DM41" s="144"/>
      <c r="DN41" s="144"/>
      <c r="DO41" s="144"/>
      <c r="DP41" s="144"/>
      <c r="DQ41" s="144"/>
      <c r="DR41" s="144"/>
      <c r="DS41" s="144"/>
      <c r="DT41" s="144"/>
      <c r="DU41" s="144"/>
      <c r="DV41" s="144"/>
      <c r="DW41" s="144"/>
      <c r="DX41" s="144"/>
      <c r="DY41" s="144"/>
      <c r="DZ41" s="144"/>
      <c r="EA41" s="144"/>
      <c r="EB41" s="144"/>
      <c r="EC41" s="144"/>
      <c r="ED41" s="144"/>
      <c r="EE41" s="144"/>
      <c r="EF41" s="144"/>
      <c r="EG41" s="144"/>
      <c r="EH41" s="144"/>
      <c r="EI41" s="144"/>
      <c r="EJ41" s="144"/>
      <c r="EK41" s="144"/>
      <c r="EL41" s="144"/>
      <c r="EM41" s="144"/>
      <c r="EN41" s="144"/>
      <c r="EO41" s="144"/>
      <c r="EP41" s="144"/>
      <c r="EQ41" s="144"/>
      <c r="ER41" s="144"/>
      <c r="ES41" s="144"/>
      <c r="ET41" s="144"/>
      <c r="EU41" s="144"/>
      <c r="EV41" s="144"/>
      <c r="EW41" s="144"/>
      <c r="EX41" s="144"/>
      <c r="EY41" s="144"/>
      <c r="EZ41" s="144"/>
      <c r="FA41" s="144"/>
      <c r="FB41" s="144"/>
      <c r="FC41" s="144"/>
      <c r="FD41" s="144"/>
      <c r="FE41" s="144"/>
      <c r="FF41" s="144"/>
      <c r="FG41" s="144"/>
      <c r="FH41" s="144"/>
      <c r="FI41" s="144"/>
      <c r="FJ41" s="144"/>
      <c r="FK41" s="144"/>
      <c r="FL41" s="144"/>
      <c r="FM41" s="144"/>
      <c r="FN41" s="144"/>
      <c r="FO41" s="144"/>
      <c r="FP41" s="144"/>
      <c r="FQ41" s="144"/>
      <c r="FR41" s="144"/>
      <c r="FS41" s="144"/>
      <c r="FT41" s="144"/>
      <c r="FU41" s="144"/>
      <c r="FV41" s="144"/>
      <c r="FW41" s="144"/>
      <c r="FX41" s="144"/>
      <c r="FY41" s="144"/>
      <c r="FZ41" s="144"/>
      <c r="GA41" s="144"/>
      <c r="GB41" s="144"/>
      <c r="GC41" s="144"/>
      <c r="GD41" s="144"/>
      <c r="GE41" s="144"/>
      <c r="GF41" s="144"/>
      <c r="GG41" s="144"/>
      <c r="GH41" s="144"/>
      <c r="GI41" s="144"/>
      <c r="GJ41" s="144"/>
      <c r="GK41" s="144"/>
      <c r="GL41" s="144"/>
      <c r="GM41" s="144"/>
      <c r="GN41" s="144"/>
      <c r="GO41" s="144"/>
      <c r="GP41" s="144"/>
      <c r="GQ41" s="144"/>
      <c r="GR41" s="144"/>
      <c r="GS41" s="144"/>
      <c r="GT41" s="144"/>
      <c r="GU41" s="144"/>
      <c r="GV41" s="144"/>
      <c r="GW41" s="144"/>
      <c r="GX41" s="144"/>
      <c r="GY41" s="144"/>
      <c r="GZ41" s="144"/>
      <c r="HA41" s="144"/>
      <c r="HB41" s="144"/>
      <c r="HC41" s="144"/>
      <c r="HD41" s="144"/>
      <c r="HE41" s="144"/>
      <c r="HF41" s="144"/>
      <c r="HG41" s="144"/>
      <c r="HH41" s="144"/>
      <c r="HI41" s="144"/>
      <c r="HJ41" s="144"/>
      <c r="HK41" s="144"/>
      <c r="HL41" s="144"/>
      <c r="HM41" s="144"/>
      <c r="HN41" s="144"/>
      <c r="HO41" s="144"/>
      <c r="HP41" s="144"/>
      <c r="HQ41" s="144"/>
      <c r="HR41" s="144"/>
      <c r="HS41" s="144"/>
      <c r="HT41" s="144"/>
      <c r="HU41" s="144"/>
      <c r="HV41" s="144"/>
      <c r="HW41" s="144"/>
      <c r="HX41" s="144"/>
      <c r="HY41" s="144"/>
      <c r="HZ41" s="144"/>
      <c r="IA41" s="144"/>
      <c r="IB41" s="144"/>
      <c r="IC41" s="144"/>
      <c r="ID41" s="144"/>
      <c r="IE41" s="144"/>
      <c r="IF41" s="144"/>
      <c r="IG41" s="144"/>
      <c r="IH41" s="144"/>
      <c r="II41" s="144"/>
      <c r="IJ41" s="144"/>
      <c r="IK41" s="144"/>
      <c r="IL41" s="144"/>
      <c r="IM41" s="144"/>
      <c r="IN41" s="144"/>
      <c r="IO41" s="144"/>
      <c r="IP41" s="144"/>
      <c r="IQ41" s="144"/>
      <c r="IR41" s="144"/>
      <c r="IS41" s="144"/>
      <c r="IT41" s="144"/>
      <c r="IU41" s="144"/>
      <c r="IV41" s="144"/>
    </row>
    <row r="42" spans="1:256" ht="48.6" customHeight="1" x14ac:dyDescent="0.3">
      <c r="A42" s="514" t="s">
        <v>206</v>
      </c>
      <c r="B42" s="514"/>
      <c r="C42" s="514"/>
      <c r="D42" s="514"/>
      <c r="E42" s="514"/>
      <c r="F42" s="514"/>
      <c r="G42" s="514"/>
      <c r="H42" s="514"/>
      <c r="I42" s="514"/>
      <c r="J42" s="514"/>
      <c r="K42" s="514"/>
      <c r="L42" s="134"/>
      <c r="M42" s="134"/>
      <c r="N42" s="134"/>
      <c r="O42" s="134"/>
      <c r="P42" s="134"/>
      <c r="Q42" s="134"/>
      <c r="R42" s="134"/>
      <c r="S42" s="134"/>
      <c r="T42" s="134"/>
      <c r="U42" s="134"/>
      <c r="V42" s="134"/>
      <c r="W42" s="134"/>
      <c r="X42" s="134"/>
      <c r="Y42" s="134"/>
      <c r="Z42" s="134"/>
      <c r="AA42" s="134"/>
      <c r="AB42" s="134"/>
      <c r="AC42" s="134"/>
      <c r="AD42" s="134"/>
      <c r="AE42" s="134"/>
      <c r="AF42" s="134"/>
      <c r="AG42" s="134"/>
      <c r="AH42" s="134"/>
      <c r="AI42" s="134"/>
      <c r="AJ42" s="134"/>
      <c r="AK42" s="134"/>
      <c r="AL42" s="134"/>
      <c r="AM42" s="134"/>
      <c r="AN42" s="134"/>
      <c r="AO42" s="134"/>
      <c r="AP42" s="134"/>
      <c r="AQ42" s="134"/>
      <c r="AR42" s="134"/>
      <c r="AS42" s="134"/>
      <c r="AT42" s="134"/>
      <c r="AU42" s="134"/>
      <c r="AV42" s="134"/>
      <c r="AW42" s="134"/>
      <c r="AX42" s="134"/>
      <c r="AY42" s="134"/>
      <c r="AZ42" s="134"/>
      <c r="BA42" s="134"/>
      <c r="BB42" s="134"/>
      <c r="BC42" s="134"/>
      <c r="BD42" s="134"/>
      <c r="BE42" s="134"/>
      <c r="BF42" s="134"/>
      <c r="BG42" s="134"/>
      <c r="BH42" s="134"/>
      <c r="BI42" s="134"/>
      <c r="BJ42" s="134"/>
      <c r="BK42" s="134"/>
      <c r="BL42" s="134"/>
      <c r="BM42" s="134"/>
      <c r="BN42" s="134"/>
      <c r="BO42" s="134"/>
      <c r="BP42" s="134"/>
      <c r="BQ42" s="134"/>
      <c r="BR42" s="134"/>
      <c r="BS42" s="134"/>
      <c r="BT42" s="134"/>
      <c r="BU42" s="134"/>
      <c r="BV42" s="134"/>
      <c r="BW42" s="134"/>
      <c r="BX42" s="134"/>
      <c r="BY42" s="134"/>
      <c r="BZ42" s="134"/>
      <c r="CA42" s="134"/>
      <c r="CB42" s="134"/>
      <c r="CC42" s="134"/>
      <c r="CD42" s="134"/>
      <c r="CE42" s="134"/>
      <c r="CF42" s="134"/>
      <c r="CG42" s="134"/>
      <c r="CH42" s="134"/>
      <c r="CI42" s="134"/>
      <c r="CJ42" s="134"/>
      <c r="CK42" s="134"/>
      <c r="CL42" s="134"/>
      <c r="CM42" s="134"/>
      <c r="CN42" s="134"/>
      <c r="CO42" s="134"/>
      <c r="CP42" s="134"/>
      <c r="CQ42" s="134"/>
      <c r="CR42" s="134"/>
      <c r="CS42" s="134"/>
      <c r="CT42" s="134"/>
      <c r="CU42" s="134"/>
      <c r="CV42" s="134"/>
      <c r="CW42" s="134"/>
      <c r="CX42" s="134"/>
      <c r="CY42" s="134"/>
      <c r="CZ42" s="134"/>
      <c r="DA42" s="134"/>
      <c r="DB42" s="134"/>
      <c r="DC42" s="134"/>
      <c r="DD42" s="134"/>
      <c r="DE42" s="134"/>
      <c r="DF42" s="134"/>
      <c r="DG42" s="134"/>
      <c r="DH42" s="134"/>
      <c r="DI42" s="134"/>
      <c r="DJ42" s="134"/>
      <c r="DK42" s="134"/>
      <c r="DL42" s="134"/>
      <c r="DM42" s="134"/>
      <c r="DN42" s="134"/>
      <c r="DO42" s="134"/>
      <c r="DP42" s="134"/>
      <c r="DQ42" s="134"/>
      <c r="DR42" s="134"/>
      <c r="DS42" s="134"/>
      <c r="DT42" s="134"/>
      <c r="DU42" s="134"/>
      <c r="DV42" s="134"/>
      <c r="DW42" s="134"/>
      <c r="DX42" s="134"/>
      <c r="DY42" s="134"/>
      <c r="DZ42" s="134"/>
      <c r="EA42" s="134"/>
      <c r="EB42" s="134"/>
      <c r="EC42" s="134"/>
      <c r="ED42" s="134"/>
      <c r="EE42" s="134"/>
      <c r="EF42" s="134"/>
      <c r="EG42" s="134"/>
      <c r="EH42" s="134"/>
      <c r="EI42" s="134"/>
      <c r="EJ42" s="134"/>
      <c r="EK42" s="134"/>
      <c r="EL42" s="134"/>
      <c r="EM42" s="134"/>
      <c r="EN42" s="134"/>
      <c r="EO42" s="134"/>
      <c r="EP42" s="134"/>
      <c r="EQ42" s="134"/>
      <c r="ER42" s="134"/>
      <c r="ES42" s="134"/>
      <c r="ET42" s="134"/>
      <c r="EU42" s="134"/>
      <c r="EV42" s="134"/>
      <c r="EW42" s="134"/>
      <c r="EX42" s="134"/>
      <c r="EY42" s="134"/>
      <c r="EZ42" s="134"/>
      <c r="FA42" s="134"/>
      <c r="FB42" s="134"/>
      <c r="FC42" s="134"/>
      <c r="FD42" s="134"/>
      <c r="FE42" s="134"/>
      <c r="FF42" s="134"/>
      <c r="FG42" s="134"/>
      <c r="FH42" s="134"/>
      <c r="FI42" s="134"/>
      <c r="FJ42" s="134"/>
      <c r="FK42" s="134"/>
      <c r="FL42" s="134"/>
      <c r="FM42" s="134"/>
      <c r="FN42" s="134"/>
      <c r="FO42" s="134"/>
      <c r="FP42" s="134"/>
      <c r="FQ42" s="134"/>
      <c r="FR42" s="134"/>
      <c r="FS42" s="134"/>
      <c r="FT42" s="134"/>
      <c r="FU42" s="134"/>
      <c r="FV42" s="134"/>
      <c r="FW42" s="134"/>
      <c r="FX42" s="134"/>
      <c r="FY42" s="134"/>
      <c r="FZ42" s="134"/>
      <c r="GA42" s="134"/>
      <c r="GB42" s="134"/>
      <c r="GC42" s="134"/>
      <c r="GD42" s="134"/>
      <c r="GE42" s="134"/>
      <c r="GF42" s="134"/>
      <c r="GG42" s="134"/>
      <c r="GH42" s="134"/>
      <c r="GI42" s="134"/>
      <c r="GJ42" s="134"/>
      <c r="GK42" s="134"/>
      <c r="GL42" s="134"/>
      <c r="GM42" s="134"/>
      <c r="GN42" s="134"/>
      <c r="GO42" s="134"/>
      <c r="GP42" s="134"/>
      <c r="GQ42" s="134"/>
      <c r="GR42" s="134"/>
      <c r="GS42" s="134"/>
      <c r="GT42" s="134"/>
      <c r="GU42" s="134"/>
      <c r="GV42" s="134"/>
      <c r="GW42" s="134"/>
      <c r="GX42" s="134"/>
      <c r="GY42" s="134"/>
      <c r="GZ42" s="134"/>
      <c r="HA42" s="134"/>
      <c r="HB42" s="134"/>
      <c r="HC42" s="134"/>
      <c r="HD42" s="134"/>
      <c r="HE42" s="134"/>
      <c r="HF42" s="134"/>
      <c r="HG42" s="134"/>
      <c r="HH42" s="134"/>
      <c r="HI42" s="134"/>
      <c r="HJ42" s="134"/>
      <c r="HK42" s="134"/>
      <c r="HL42" s="134"/>
      <c r="HM42" s="134"/>
      <c r="HN42" s="134"/>
      <c r="HO42" s="134"/>
      <c r="HP42" s="134"/>
      <c r="HQ42" s="134"/>
      <c r="HR42" s="134"/>
      <c r="HS42" s="134"/>
      <c r="HT42" s="134"/>
      <c r="HU42" s="134"/>
      <c r="HV42" s="134"/>
      <c r="HW42" s="134"/>
      <c r="HX42" s="134"/>
      <c r="HY42" s="134"/>
      <c r="HZ42" s="134"/>
      <c r="IA42" s="134"/>
      <c r="IB42" s="134"/>
      <c r="IC42" s="134"/>
      <c r="ID42" s="134"/>
      <c r="IE42" s="134"/>
      <c r="IF42" s="134"/>
      <c r="IG42" s="134"/>
      <c r="IH42" s="134"/>
      <c r="II42" s="134"/>
      <c r="IJ42" s="134"/>
      <c r="IK42" s="134"/>
      <c r="IL42" s="134"/>
      <c r="IM42" s="134"/>
      <c r="IN42" s="134"/>
      <c r="IO42" s="134"/>
      <c r="IP42" s="134"/>
      <c r="IQ42" s="134"/>
      <c r="IR42" s="134"/>
      <c r="IS42" s="134"/>
      <c r="IT42" s="134"/>
      <c r="IU42" s="134"/>
      <c r="IV42" s="134"/>
    </row>
    <row r="43" spans="1:256" ht="38.4" customHeight="1" x14ac:dyDescent="0.3">
      <c r="A43" s="515" t="s">
        <v>24</v>
      </c>
      <c r="B43" s="515"/>
      <c r="C43" s="516" t="s">
        <v>10</v>
      </c>
      <c r="D43" s="516" t="s">
        <v>151</v>
      </c>
      <c r="E43" s="516" t="s">
        <v>152</v>
      </c>
      <c r="F43" s="516" t="s">
        <v>47</v>
      </c>
      <c r="G43" s="516"/>
      <c r="H43" s="516"/>
      <c r="I43" s="162"/>
      <c r="J43" s="162"/>
      <c r="K43" s="162"/>
      <c r="L43" s="162"/>
      <c r="M43" s="162"/>
      <c r="N43" s="162"/>
      <c r="O43" s="162"/>
      <c r="P43" s="162"/>
      <c r="Q43" s="162"/>
      <c r="R43" s="162"/>
      <c r="S43" s="162"/>
      <c r="T43" s="162"/>
      <c r="U43" s="162"/>
      <c r="V43" s="162"/>
      <c r="W43" s="162"/>
      <c r="X43" s="162"/>
      <c r="Y43" s="162"/>
      <c r="Z43" s="162"/>
      <c r="AA43" s="162"/>
      <c r="AB43" s="162"/>
      <c r="AC43" s="162"/>
      <c r="AD43" s="162"/>
      <c r="AE43" s="162"/>
      <c r="AF43" s="162"/>
      <c r="AG43" s="162"/>
      <c r="AH43" s="162"/>
      <c r="AI43" s="162"/>
      <c r="AJ43" s="162"/>
      <c r="AK43" s="162"/>
      <c r="AL43" s="162"/>
      <c r="AM43" s="162"/>
      <c r="AN43" s="162"/>
      <c r="AO43" s="162"/>
      <c r="AP43" s="162"/>
      <c r="AQ43" s="162"/>
      <c r="AR43" s="162"/>
      <c r="AS43" s="162"/>
      <c r="AT43" s="162"/>
      <c r="AU43" s="162"/>
      <c r="AV43" s="162"/>
      <c r="AW43" s="162"/>
      <c r="AX43" s="162"/>
      <c r="AY43" s="162"/>
      <c r="AZ43" s="162"/>
      <c r="BA43" s="162"/>
      <c r="BB43" s="162"/>
      <c r="BC43" s="162"/>
      <c r="BD43" s="162"/>
      <c r="BE43" s="162"/>
      <c r="BF43" s="162"/>
      <c r="BG43" s="162"/>
      <c r="BH43" s="162"/>
      <c r="BI43" s="162"/>
      <c r="BJ43" s="162"/>
      <c r="BK43" s="162"/>
      <c r="BL43" s="162"/>
      <c r="BM43" s="162"/>
      <c r="BN43" s="162"/>
      <c r="BO43" s="162"/>
      <c r="BP43" s="162"/>
      <c r="BQ43" s="162"/>
      <c r="BR43" s="162"/>
      <c r="BS43" s="162"/>
      <c r="BT43" s="162"/>
      <c r="BU43" s="162"/>
      <c r="BV43" s="162"/>
      <c r="BW43" s="162"/>
      <c r="BX43" s="162"/>
      <c r="BY43" s="162"/>
      <c r="BZ43" s="162"/>
      <c r="CA43" s="162"/>
      <c r="CB43" s="162"/>
      <c r="CC43" s="162"/>
      <c r="CD43" s="162"/>
      <c r="CE43" s="162"/>
      <c r="CF43" s="162"/>
      <c r="CG43" s="162"/>
      <c r="CH43" s="162"/>
      <c r="CI43" s="162"/>
      <c r="CJ43" s="162"/>
      <c r="CK43" s="162"/>
      <c r="CL43" s="162"/>
      <c r="CM43" s="162"/>
      <c r="CN43" s="162"/>
      <c r="CO43" s="162"/>
      <c r="CP43" s="162"/>
      <c r="CQ43" s="162"/>
      <c r="CR43" s="162"/>
      <c r="CS43" s="162"/>
      <c r="CT43" s="162"/>
      <c r="CU43" s="162"/>
      <c r="CV43" s="162"/>
      <c r="CW43" s="162"/>
      <c r="CX43" s="162"/>
      <c r="CY43" s="162"/>
      <c r="CZ43" s="162"/>
      <c r="DA43" s="162"/>
      <c r="DB43" s="162"/>
      <c r="DC43" s="162"/>
      <c r="DD43" s="162"/>
      <c r="DE43" s="162"/>
      <c r="DF43" s="162"/>
      <c r="DG43" s="162"/>
      <c r="DH43" s="162"/>
      <c r="DI43" s="162"/>
      <c r="DJ43" s="162"/>
      <c r="DK43" s="162"/>
      <c r="DL43" s="162"/>
      <c r="DM43" s="162"/>
      <c r="DN43" s="162"/>
      <c r="DO43" s="162"/>
      <c r="DP43" s="162"/>
      <c r="DQ43" s="162"/>
      <c r="DR43" s="162"/>
      <c r="DS43" s="162"/>
      <c r="DT43" s="162"/>
      <c r="DU43" s="162"/>
      <c r="DV43" s="162"/>
      <c r="DW43" s="162"/>
      <c r="DX43" s="162"/>
      <c r="DY43" s="162"/>
      <c r="DZ43" s="162"/>
      <c r="EA43" s="162"/>
      <c r="EB43" s="162"/>
      <c r="EC43" s="162"/>
      <c r="ED43" s="162"/>
      <c r="EE43" s="162"/>
      <c r="EF43" s="162"/>
      <c r="EG43" s="162"/>
      <c r="EH43" s="162"/>
      <c r="EI43" s="162"/>
      <c r="EJ43" s="162"/>
      <c r="EK43" s="162"/>
      <c r="EL43" s="162"/>
      <c r="EM43" s="162"/>
      <c r="EN43" s="162"/>
      <c r="EO43" s="162"/>
      <c r="EP43" s="162"/>
      <c r="EQ43" s="162"/>
      <c r="ER43" s="162"/>
      <c r="ES43" s="162"/>
      <c r="ET43" s="162"/>
      <c r="EU43" s="162"/>
      <c r="EV43" s="162"/>
      <c r="EW43" s="162"/>
      <c r="EX43" s="162"/>
      <c r="EY43" s="162"/>
      <c r="EZ43" s="162"/>
      <c r="FA43" s="162"/>
      <c r="FB43" s="162"/>
      <c r="FC43" s="162"/>
      <c r="FD43" s="162"/>
      <c r="FE43" s="162"/>
      <c r="FF43" s="162"/>
      <c r="FG43" s="162"/>
      <c r="FH43" s="162"/>
      <c r="FI43" s="162"/>
      <c r="FJ43" s="162"/>
      <c r="FK43" s="162"/>
      <c r="FL43" s="162"/>
      <c r="FM43" s="162"/>
      <c r="FN43" s="162"/>
      <c r="FO43" s="162"/>
      <c r="FP43" s="162"/>
      <c r="FQ43" s="162"/>
      <c r="FR43" s="162"/>
      <c r="FS43" s="162"/>
      <c r="FT43" s="162"/>
      <c r="FU43" s="162"/>
      <c r="FV43" s="162"/>
      <c r="FW43" s="162"/>
      <c r="FX43" s="162"/>
      <c r="FY43" s="162"/>
      <c r="FZ43" s="162"/>
      <c r="GA43" s="162"/>
      <c r="GB43" s="162"/>
      <c r="GC43" s="162"/>
      <c r="GD43" s="162"/>
      <c r="GE43" s="162"/>
      <c r="GF43" s="162"/>
      <c r="GG43" s="162"/>
      <c r="GH43" s="162"/>
      <c r="GI43" s="162"/>
      <c r="GJ43" s="162"/>
      <c r="GK43" s="162"/>
      <c r="GL43" s="162"/>
      <c r="GM43" s="162"/>
      <c r="GN43" s="162"/>
      <c r="GO43" s="162"/>
      <c r="GP43" s="162"/>
      <c r="GQ43" s="162"/>
      <c r="GR43" s="162"/>
      <c r="GS43" s="162"/>
      <c r="GT43" s="162"/>
      <c r="GU43" s="162"/>
      <c r="GV43" s="162"/>
      <c r="GW43" s="162"/>
      <c r="GX43" s="162"/>
      <c r="GY43" s="162"/>
      <c r="GZ43" s="162"/>
      <c r="HA43" s="162"/>
      <c r="HB43" s="162"/>
      <c r="HC43" s="162"/>
      <c r="HD43" s="162"/>
      <c r="HE43" s="162"/>
      <c r="HF43" s="162"/>
      <c r="HG43" s="162"/>
      <c r="HH43" s="162"/>
      <c r="HI43" s="162"/>
      <c r="HJ43" s="162"/>
      <c r="HK43" s="162"/>
      <c r="HL43" s="162"/>
      <c r="HM43" s="162"/>
      <c r="HN43" s="162"/>
      <c r="HO43" s="162"/>
      <c r="HP43" s="162"/>
      <c r="HQ43" s="162"/>
      <c r="HR43" s="162"/>
      <c r="HS43" s="162"/>
      <c r="HT43" s="162"/>
      <c r="HU43" s="162"/>
      <c r="HV43" s="162"/>
      <c r="HW43" s="162"/>
      <c r="HX43" s="162"/>
      <c r="HY43" s="162"/>
      <c r="HZ43" s="162"/>
      <c r="IA43" s="162"/>
      <c r="IB43" s="162"/>
      <c r="IC43" s="162"/>
      <c r="ID43" s="162"/>
      <c r="IE43" s="162"/>
      <c r="IF43" s="162"/>
      <c r="IG43" s="162"/>
      <c r="IH43" s="162"/>
      <c r="II43" s="162"/>
      <c r="IJ43" s="162"/>
      <c r="IK43" s="162"/>
      <c r="IL43" s="162"/>
      <c r="IM43" s="162"/>
      <c r="IN43" s="162"/>
      <c r="IO43" s="162"/>
      <c r="IP43" s="162"/>
      <c r="IQ43" s="162"/>
      <c r="IR43" s="162"/>
      <c r="IS43" s="162"/>
      <c r="IT43" s="162"/>
      <c r="IU43" s="162"/>
      <c r="IV43" s="162"/>
    </row>
    <row r="44" spans="1:256" s="164" customFormat="1" ht="25.95" customHeight="1" x14ac:dyDescent="0.3">
      <c r="A44" s="515"/>
      <c r="B44" s="515"/>
      <c r="C44" s="516"/>
      <c r="D44" s="516"/>
      <c r="E44" s="516"/>
      <c r="F44" s="255" t="s">
        <v>16</v>
      </c>
      <c r="G44" s="255" t="s">
        <v>17</v>
      </c>
      <c r="H44" s="255" t="s">
        <v>34</v>
      </c>
      <c r="I44" s="163"/>
      <c r="J44" s="163"/>
      <c r="K44" s="163"/>
      <c r="L44" s="163"/>
      <c r="M44" s="163"/>
      <c r="N44" s="163"/>
      <c r="O44" s="163"/>
      <c r="P44" s="163"/>
      <c r="Q44" s="163"/>
      <c r="R44" s="163"/>
      <c r="S44" s="163"/>
      <c r="T44" s="163"/>
      <c r="U44" s="163"/>
      <c r="V44" s="163"/>
      <c r="W44" s="163"/>
      <c r="X44" s="163"/>
      <c r="Y44" s="163"/>
      <c r="Z44" s="163"/>
      <c r="AA44" s="163"/>
      <c r="AB44" s="163"/>
      <c r="AC44" s="163"/>
      <c r="AD44" s="163"/>
      <c r="AE44" s="163"/>
      <c r="AF44" s="163"/>
      <c r="AG44" s="163"/>
      <c r="AH44" s="163"/>
      <c r="AI44" s="163"/>
      <c r="AJ44" s="163"/>
      <c r="AK44" s="163"/>
      <c r="AL44" s="163"/>
      <c r="AM44" s="163"/>
      <c r="AN44" s="163"/>
      <c r="AO44" s="163"/>
      <c r="AP44" s="163"/>
      <c r="AQ44" s="163"/>
      <c r="AR44" s="163"/>
      <c r="AS44" s="163"/>
      <c r="AT44" s="163"/>
      <c r="AU44" s="163"/>
      <c r="AV44" s="163"/>
      <c r="AW44" s="163"/>
      <c r="AX44" s="163"/>
      <c r="AY44" s="163"/>
      <c r="AZ44" s="163"/>
      <c r="BA44" s="163"/>
      <c r="BB44" s="163"/>
      <c r="BC44" s="163"/>
      <c r="BD44" s="163"/>
      <c r="BE44" s="163"/>
      <c r="BF44" s="163"/>
      <c r="BG44" s="163"/>
      <c r="BH44" s="163"/>
      <c r="BI44" s="163"/>
      <c r="BJ44" s="163"/>
      <c r="BK44" s="163"/>
      <c r="BL44" s="163"/>
      <c r="BM44" s="163"/>
      <c r="BN44" s="163"/>
      <c r="BO44" s="163"/>
      <c r="BP44" s="163"/>
      <c r="BQ44" s="163"/>
      <c r="BR44" s="163"/>
      <c r="BS44" s="163"/>
      <c r="BT44" s="163"/>
      <c r="BU44" s="163"/>
      <c r="BV44" s="163"/>
      <c r="BW44" s="163"/>
      <c r="BX44" s="163"/>
      <c r="BY44" s="163"/>
      <c r="BZ44" s="163"/>
      <c r="CA44" s="163"/>
      <c r="CB44" s="163"/>
      <c r="CC44" s="163"/>
      <c r="CD44" s="163"/>
      <c r="CE44" s="163"/>
      <c r="CF44" s="163"/>
      <c r="CG44" s="163"/>
      <c r="CH44" s="163"/>
      <c r="CI44" s="163"/>
      <c r="CJ44" s="163"/>
      <c r="CK44" s="163"/>
      <c r="CL44" s="163"/>
      <c r="CM44" s="163"/>
      <c r="CN44" s="163"/>
      <c r="CO44" s="163"/>
      <c r="CP44" s="163"/>
      <c r="CQ44" s="163"/>
      <c r="CR44" s="163"/>
      <c r="CS44" s="163"/>
      <c r="CT44" s="163"/>
      <c r="CU44" s="163"/>
      <c r="CV44" s="163"/>
      <c r="CW44" s="163"/>
      <c r="CX44" s="163"/>
      <c r="CY44" s="163"/>
      <c r="CZ44" s="163"/>
      <c r="DA44" s="163"/>
      <c r="DB44" s="163"/>
      <c r="DC44" s="163"/>
      <c r="DD44" s="163"/>
      <c r="DE44" s="163"/>
      <c r="DF44" s="163"/>
      <c r="DG44" s="163"/>
      <c r="DH44" s="163"/>
      <c r="DI44" s="163"/>
      <c r="DJ44" s="163"/>
      <c r="DK44" s="163"/>
      <c r="DL44" s="163"/>
      <c r="DM44" s="163"/>
      <c r="DN44" s="163"/>
      <c r="DO44" s="163"/>
      <c r="DP44" s="163"/>
      <c r="DQ44" s="163"/>
      <c r="DR44" s="163"/>
      <c r="DS44" s="163"/>
      <c r="DT44" s="163"/>
      <c r="DU44" s="163"/>
      <c r="DV44" s="163"/>
      <c r="DW44" s="163"/>
      <c r="DX44" s="163"/>
      <c r="DY44" s="163"/>
      <c r="DZ44" s="163"/>
      <c r="EA44" s="163"/>
      <c r="EB44" s="163"/>
      <c r="EC44" s="163"/>
      <c r="ED44" s="163"/>
      <c r="EE44" s="163"/>
      <c r="EF44" s="163"/>
      <c r="EG44" s="163"/>
      <c r="EH44" s="163"/>
      <c r="EI44" s="163"/>
      <c r="EJ44" s="163"/>
      <c r="EK44" s="163"/>
      <c r="EL44" s="163"/>
      <c r="EM44" s="163"/>
      <c r="EN44" s="163"/>
      <c r="EO44" s="163"/>
      <c r="EP44" s="163"/>
      <c r="EQ44" s="163"/>
      <c r="ER44" s="163"/>
      <c r="ES44" s="163"/>
      <c r="ET44" s="163"/>
      <c r="EU44" s="163"/>
      <c r="EV44" s="163"/>
      <c r="EW44" s="163"/>
      <c r="EX44" s="163"/>
      <c r="EY44" s="163"/>
      <c r="EZ44" s="163"/>
      <c r="FA44" s="163"/>
      <c r="FB44" s="163"/>
      <c r="FC44" s="163"/>
      <c r="FD44" s="163"/>
      <c r="FE44" s="163"/>
      <c r="FF44" s="163"/>
      <c r="FG44" s="163"/>
      <c r="FH44" s="163"/>
      <c r="FI44" s="163"/>
      <c r="FJ44" s="163"/>
      <c r="FK44" s="163"/>
      <c r="FL44" s="163"/>
      <c r="FM44" s="163"/>
      <c r="FN44" s="163"/>
      <c r="FO44" s="163"/>
      <c r="FP44" s="163"/>
      <c r="FQ44" s="163"/>
      <c r="FR44" s="163"/>
      <c r="FS44" s="163"/>
      <c r="FT44" s="163"/>
      <c r="FU44" s="163"/>
      <c r="FV44" s="163"/>
      <c r="FW44" s="163"/>
      <c r="FX44" s="163"/>
      <c r="FY44" s="163"/>
      <c r="FZ44" s="163"/>
      <c r="GA44" s="163"/>
      <c r="GB44" s="163"/>
      <c r="GC44" s="163"/>
      <c r="GD44" s="163"/>
      <c r="GE44" s="163"/>
      <c r="GF44" s="163"/>
      <c r="GG44" s="163"/>
      <c r="GH44" s="163"/>
      <c r="GI44" s="163"/>
      <c r="GJ44" s="163"/>
      <c r="GK44" s="163"/>
      <c r="GL44" s="163"/>
      <c r="GM44" s="163"/>
      <c r="GN44" s="163"/>
      <c r="GO44" s="163"/>
      <c r="GP44" s="163"/>
      <c r="GQ44" s="163"/>
      <c r="GR44" s="163"/>
      <c r="GS44" s="163"/>
      <c r="GT44" s="163"/>
      <c r="GU44" s="163"/>
      <c r="GV44" s="163"/>
      <c r="GW44" s="163"/>
      <c r="GX44" s="163"/>
      <c r="GY44" s="163"/>
      <c r="GZ44" s="163"/>
      <c r="HA44" s="163"/>
      <c r="HB44" s="163"/>
      <c r="HC44" s="163"/>
      <c r="HD44" s="163"/>
      <c r="HE44" s="163"/>
      <c r="HF44" s="163"/>
      <c r="HG44" s="163"/>
      <c r="HH44" s="163"/>
      <c r="HI44" s="163"/>
      <c r="HJ44" s="163"/>
      <c r="HK44" s="163"/>
      <c r="HL44" s="163"/>
      <c r="HM44" s="163"/>
      <c r="HN44" s="163"/>
      <c r="HO44" s="163"/>
      <c r="HP44" s="163"/>
      <c r="HQ44" s="163"/>
      <c r="HR44" s="163"/>
      <c r="HS44" s="163"/>
      <c r="HT44" s="163"/>
      <c r="HU44" s="163"/>
      <c r="HV44" s="163"/>
      <c r="HW44" s="163"/>
      <c r="HX44" s="163"/>
      <c r="HY44" s="163"/>
      <c r="HZ44" s="163"/>
      <c r="IA44" s="163"/>
      <c r="IB44" s="163"/>
      <c r="IC44" s="163"/>
      <c r="ID44" s="163"/>
      <c r="IE44" s="163"/>
      <c r="IF44" s="163"/>
      <c r="IG44" s="163"/>
      <c r="IH44" s="163"/>
      <c r="II44" s="163"/>
      <c r="IJ44" s="163"/>
      <c r="IK44" s="163"/>
      <c r="IL44" s="163"/>
      <c r="IM44" s="163"/>
      <c r="IN44" s="163"/>
      <c r="IO44" s="163"/>
      <c r="IP44" s="163"/>
      <c r="IQ44" s="163"/>
      <c r="IR44" s="163"/>
      <c r="IS44" s="163"/>
      <c r="IT44" s="163"/>
      <c r="IU44" s="163"/>
      <c r="IV44" s="163"/>
    </row>
    <row r="45" spans="1:256" ht="28.2" customHeight="1" x14ac:dyDescent="0.3">
      <c r="A45" s="508" t="s">
        <v>24</v>
      </c>
      <c r="B45" s="509"/>
      <c r="C45" s="165" t="s">
        <v>156</v>
      </c>
      <c r="D45" s="165" t="s">
        <v>156</v>
      </c>
      <c r="E45" s="165" t="s">
        <v>156</v>
      </c>
      <c r="F45" s="165" t="s">
        <v>156</v>
      </c>
      <c r="G45" s="165" t="s">
        <v>156</v>
      </c>
      <c r="H45" s="68"/>
      <c r="I45" s="163"/>
      <c r="J45" s="163"/>
      <c r="K45" s="163"/>
      <c r="L45" s="163"/>
      <c r="M45" s="163"/>
      <c r="N45" s="163"/>
      <c r="O45" s="163"/>
      <c r="P45" s="163"/>
      <c r="Q45" s="163"/>
      <c r="R45" s="163"/>
      <c r="S45" s="163"/>
      <c r="T45" s="163"/>
      <c r="U45" s="163"/>
      <c r="V45" s="163"/>
      <c r="W45" s="163"/>
      <c r="X45" s="163"/>
      <c r="Y45" s="163"/>
      <c r="Z45" s="163"/>
      <c r="AA45" s="163"/>
      <c r="AB45" s="163"/>
      <c r="AC45" s="163"/>
      <c r="AD45" s="163"/>
      <c r="AE45" s="163"/>
      <c r="AF45" s="163"/>
      <c r="AG45" s="163"/>
      <c r="AH45" s="163"/>
      <c r="AI45" s="163"/>
      <c r="AJ45" s="163"/>
      <c r="AK45" s="163"/>
      <c r="AL45" s="163"/>
      <c r="AM45" s="163"/>
      <c r="AN45" s="163"/>
      <c r="AO45" s="163"/>
      <c r="AP45" s="163"/>
      <c r="AQ45" s="163"/>
      <c r="AR45" s="163"/>
      <c r="AS45" s="163"/>
      <c r="AT45" s="163"/>
      <c r="AU45" s="163"/>
      <c r="AV45" s="163"/>
      <c r="AW45" s="163"/>
      <c r="AX45" s="163"/>
      <c r="AY45" s="163"/>
      <c r="AZ45" s="163"/>
      <c r="BA45" s="163"/>
      <c r="BB45" s="163"/>
      <c r="BC45" s="163"/>
      <c r="BD45" s="163"/>
      <c r="BE45" s="163"/>
      <c r="BF45" s="163"/>
      <c r="BG45" s="163"/>
      <c r="BH45" s="163"/>
      <c r="BI45" s="163"/>
      <c r="BJ45" s="163"/>
      <c r="BK45" s="163"/>
      <c r="BL45" s="163"/>
      <c r="BM45" s="163"/>
      <c r="BN45" s="163"/>
      <c r="BO45" s="163"/>
      <c r="BP45" s="163"/>
      <c r="BQ45" s="163"/>
      <c r="BR45" s="163"/>
      <c r="BS45" s="163"/>
      <c r="BT45" s="163"/>
      <c r="BU45" s="163"/>
      <c r="BV45" s="163"/>
      <c r="BW45" s="163"/>
      <c r="BX45" s="163"/>
      <c r="BY45" s="163"/>
      <c r="BZ45" s="163"/>
      <c r="CA45" s="163"/>
      <c r="CB45" s="163"/>
      <c r="CC45" s="163"/>
      <c r="CD45" s="163"/>
      <c r="CE45" s="163"/>
      <c r="CF45" s="163"/>
      <c r="CG45" s="163"/>
      <c r="CH45" s="163"/>
      <c r="CI45" s="163"/>
      <c r="CJ45" s="163"/>
      <c r="CK45" s="163"/>
      <c r="CL45" s="163"/>
      <c r="CM45" s="163"/>
      <c r="CN45" s="163"/>
      <c r="CO45" s="163"/>
      <c r="CP45" s="163"/>
      <c r="CQ45" s="163"/>
      <c r="CR45" s="163"/>
      <c r="CS45" s="163"/>
      <c r="CT45" s="163"/>
      <c r="CU45" s="163"/>
      <c r="CV45" s="163"/>
      <c r="CW45" s="163"/>
      <c r="CX45" s="163"/>
      <c r="CY45" s="163"/>
      <c r="CZ45" s="163"/>
      <c r="DA45" s="163"/>
      <c r="DB45" s="163"/>
      <c r="DC45" s="163"/>
      <c r="DD45" s="163"/>
      <c r="DE45" s="163"/>
      <c r="DF45" s="163"/>
      <c r="DG45" s="163"/>
      <c r="DH45" s="163"/>
      <c r="DI45" s="163"/>
      <c r="DJ45" s="163"/>
      <c r="DK45" s="163"/>
      <c r="DL45" s="163"/>
      <c r="DM45" s="163"/>
      <c r="DN45" s="163"/>
      <c r="DO45" s="163"/>
      <c r="DP45" s="163"/>
      <c r="DQ45" s="163"/>
      <c r="DR45" s="163"/>
      <c r="DS45" s="163"/>
      <c r="DT45" s="163"/>
      <c r="DU45" s="163"/>
      <c r="DV45" s="163"/>
      <c r="DW45" s="163"/>
      <c r="DX45" s="163"/>
      <c r="DY45" s="163"/>
      <c r="DZ45" s="163"/>
      <c r="EA45" s="163"/>
      <c r="EB45" s="163"/>
      <c r="EC45" s="163"/>
      <c r="ED45" s="163"/>
      <c r="EE45" s="163"/>
      <c r="EF45" s="163"/>
      <c r="EG45" s="163"/>
      <c r="EH45" s="163"/>
      <c r="EI45" s="163"/>
      <c r="EJ45" s="163"/>
      <c r="EK45" s="163"/>
      <c r="EL45" s="163"/>
      <c r="EM45" s="163"/>
      <c r="EN45" s="163"/>
      <c r="EO45" s="163"/>
      <c r="EP45" s="163"/>
      <c r="EQ45" s="163"/>
      <c r="ER45" s="163"/>
      <c r="ES45" s="163"/>
      <c r="ET45" s="163"/>
      <c r="EU45" s="163"/>
      <c r="EV45" s="163"/>
      <c r="EW45" s="163"/>
      <c r="EX45" s="163"/>
      <c r="EY45" s="163"/>
      <c r="EZ45" s="163"/>
      <c r="FA45" s="163"/>
      <c r="FB45" s="163"/>
      <c r="FC45" s="163"/>
      <c r="FD45" s="163"/>
      <c r="FE45" s="163"/>
      <c r="FF45" s="163"/>
      <c r="FG45" s="163"/>
      <c r="FH45" s="163"/>
      <c r="FI45" s="163"/>
      <c r="FJ45" s="163"/>
      <c r="FK45" s="163"/>
      <c r="FL45" s="163"/>
      <c r="FM45" s="163"/>
      <c r="FN45" s="163"/>
      <c r="FO45" s="163"/>
      <c r="FP45" s="163"/>
      <c r="FQ45" s="163"/>
      <c r="FR45" s="163"/>
      <c r="FS45" s="163"/>
      <c r="FT45" s="163"/>
      <c r="FU45" s="163"/>
      <c r="FV45" s="163"/>
      <c r="FW45" s="163"/>
      <c r="FX45" s="163"/>
      <c r="FY45" s="163"/>
      <c r="FZ45" s="163"/>
      <c r="GA45" s="163"/>
      <c r="GB45" s="163"/>
      <c r="GC45" s="163"/>
      <c r="GD45" s="163"/>
      <c r="GE45" s="163"/>
      <c r="GF45" s="163"/>
      <c r="GG45" s="163"/>
      <c r="GH45" s="163"/>
      <c r="GI45" s="163"/>
      <c r="GJ45" s="163"/>
      <c r="GK45" s="163"/>
      <c r="GL45" s="163"/>
      <c r="GM45" s="163"/>
      <c r="GN45" s="163"/>
      <c r="GO45" s="163"/>
      <c r="GP45" s="163"/>
      <c r="GQ45" s="163"/>
      <c r="GR45" s="163"/>
      <c r="GS45" s="163"/>
      <c r="GT45" s="163"/>
      <c r="GU45" s="163"/>
      <c r="GV45" s="163"/>
      <c r="GW45" s="163"/>
      <c r="GX45" s="163"/>
      <c r="GY45" s="163"/>
      <c r="GZ45" s="163"/>
      <c r="HA45" s="163"/>
      <c r="HB45" s="163"/>
      <c r="HC45" s="163"/>
      <c r="HD45" s="163"/>
      <c r="HE45" s="163"/>
      <c r="HF45" s="163"/>
      <c r="HG45" s="163"/>
      <c r="HH45" s="163"/>
      <c r="HI45" s="163"/>
      <c r="HJ45" s="163"/>
      <c r="HK45" s="163"/>
      <c r="HL45" s="163"/>
      <c r="HM45" s="163"/>
      <c r="HN45" s="163"/>
      <c r="HO45" s="163"/>
      <c r="HP45" s="163"/>
      <c r="HQ45" s="163"/>
      <c r="HR45" s="163"/>
      <c r="HS45" s="163"/>
      <c r="HT45" s="163"/>
      <c r="HU45" s="163"/>
      <c r="HV45" s="163"/>
      <c r="HW45" s="163"/>
      <c r="HX45" s="163"/>
      <c r="HY45" s="163"/>
      <c r="HZ45" s="163"/>
      <c r="IA45" s="163"/>
      <c r="IB45" s="163"/>
      <c r="IC45" s="163"/>
      <c r="ID45" s="163"/>
      <c r="IE45" s="163"/>
      <c r="IF45" s="163"/>
      <c r="IG45" s="163"/>
      <c r="IH45" s="163"/>
      <c r="II45" s="163"/>
      <c r="IJ45" s="163"/>
      <c r="IK45" s="163"/>
      <c r="IL45" s="163"/>
      <c r="IM45" s="163"/>
      <c r="IN45" s="163"/>
      <c r="IO45" s="163"/>
      <c r="IP45" s="163"/>
      <c r="IQ45" s="163"/>
      <c r="IR45" s="163"/>
      <c r="IS45" s="163"/>
      <c r="IT45" s="163"/>
      <c r="IU45" s="163"/>
      <c r="IV45" s="163"/>
    </row>
    <row r="46" spans="1:256" ht="51" customHeight="1" x14ac:dyDescent="0.3">
      <c r="A46" s="510" t="s">
        <v>208</v>
      </c>
      <c r="B46" s="510"/>
      <c r="C46" s="73" t="s">
        <v>49</v>
      </c>
      <c r="D46" s="167">
        <v>192</v>
      </c>
      <c r="E46" s="167">
        <v>320</v>
      </c>
      <c r="F46" s="71">
        <v>192</v>
      </c>
      <c r="G46" s="71">
        <v>192</v>
      </c>
      <c r="H46" s="273">
        <v>192</v>
      </c>
      <c r="I46" s="163"/>
      <c r="J46" s="163"/>
      <c r="K46" s="163"/>
      <c r="L46" s="163"/>
      <c r="M46" s="163"/>
      <c r="N46" s="163"/>
      <c r="O46" s="163"/>
      <c r="P46" s="163"/>
      <c r="Q46" s="163"/>
      <c r="R46" s="163"/>
      <c r="S46" s="163"/>
      <c r="T46" s="163"/>
      <c r="U46" s="163"/>
      <c r="V46" s="163"/>
      <c r="W46" s="163"/>
      <c r="X46" s="163"/>
      <c r="Y46" s="163"/>
      <c r="Z46" s="163"/>
      <c r="AA46" s="163"/>
      <c r="AB46" s="163"/>
      <c r="AC46" s="163"/>
      <c r="AD46" s="163"/>
      <c r="AE46" s="163"/>
      <c r="AF46" s="163"/>
      <c r="AG46" s="163"/>
      <c r="AH46" s="163"/>
      <c r="AI46" s="163"/>
      <c r="AJ46" s="163"/>
      <c r="AK46" s="163"/>
      <c r="AL46" s="163"/>
      <c r="AM46" s="163"/>
      <c r="AN46" s="163"/>
      <c r="AO46" s="163"/>
      <c r="AP46" s="163"/>
      <c r="AQ46" s="163"/>
      <c r="AR46" s="163"/>
      <c r="AS46" s="163"/>
      <c r="AT46" s="163"/>
      <c r="AU46" s="163"/>
      <c r="AV46" s="163"/>
      <c r="AW46" s="163"/>
      <c r="AX46" s="163"/>
      <c r="AY46" s="163"/>
      <c r="AZ46" s="163"/>
      <c r="BA46" s="163"/>
      <c r="BB46" s="163"/>
      <c r="BC46" s="163"/>
      <c r="BD46" s="163"/>
      <c r="BE46" s="163"/>
      <c r="BF46" s="163"/>
      <c r="BG46" s="163"/>
      <c r="BH46" s="163"/>
      <c r="BI46" s="163"/>
      <c r="BJ46" s="163"/>
      <c r="BK46" s="163"/>
      <c r="BL46" s="163"/>
      <c r="BM46" s="163"/>
      <c r="BN46" s="163"/>
      <c r="BO46" s="163"/>
      <c r="BP46" s="163"/>
      <c r="BQ46" s="163"/>
      <c r="BR46" s="163"/>
      <c r="BS46" s="163"/>
      <c r="BT46" s="163"/>
      <c r="BU46" s="163"/>
      <c r="BV46" s="163"/>
      <c r="BW46" s="163"/>
      <c r="BX46" s="163"/>
      <c r="BY46" s="163"/>
      <c r="BZ46" s="163"/>
      <c r="CA46" s="163"/>
      <c r="CB46" s="163"/>
      <c r="CC46" s="163"/>
      <c r="CD46" s="163"/>
      <c r="CE46" s="163"/>
      <c r="CF46" s="163"/>
      <c r="CG46" s="163"/>
      <c r="CH46" s="163"/>
      <c r="CI46" s="163"/>
      <c r="CJ46" s="163"/>
      <c r="CK46" s="163"/>
      <c r="CL46" s="163"/>
      <c r="CM46" s="163"/>
      <c r="CN46" s="163"/>
      <c r="CO46" s="163"/>
      <c r="CP46" s="163"/>
      <c r="CQ46" s="163"/>
      <c r="CR46" s="163"/>
      <c r="CS46" s="163"/>
      <c r="CT46" s="163"/>
      <c r="CU46" s="163"/>
      <c r="CV46" s="163"/>
      <c r="CW46" s="163"/>
      <c r="CX46" s="163"/>
      <c r="CY46" s="163"/>
      <c r="CZ46" s="163"/>
      <c r="DA46" s="163"/>
      <c r="DB46" s="163"/>
      <c r="DC46" s="163"/>
      <c r="DD46" s="163"/>
      <c r="DE46" s="163"/>
      <c r="DF46" s="163"/>
      <c r="DG46" s="163"/>
      <c r="DH46" s="163"/>
      <c r="DI46" s="163"/>
      <c r="DJ46" s="163"/>
      <c r="DK46" s="163"/>
      <c r="DL46" s="163"/>
      <c r="DM46" s="163"/>
      <c r="DN46" s="163"/>
      <c r="DO46" s="163"/>
      <c r="DP46" s="163"/>
      <c r="DQ46" s="163"/>
      <c r="DR46" s="163"/>
      <c r="DS46" s="163"/>
      <c r="DT46" s="163"/>
      <c r="DU46" s="163"/>
      <c r="DV46" s="163"/>
      <c r="DW46" s="163"/>
      <c r="DX46" s="163"/>
      <c r="DY46" s="163"/>
      <c r="DZ46" s="163"/>
      <c r="EA46" s="163"/>
      <c r="EB46" s="163"/>
      <c r="EC46" s="163"/>
      <c r="ED46" s="163"/>
      <c r="EE46" s="163"/>
      <c r="EF46" s="163"/>
      <c r="EG46" s="163"/>
      <c r="EH46" s="163"/>
      <c r="EI46" s="163"/>
      <c r="EJ46" s="163"/>
      <c r="EK46" s="163"/>
      <c r="EL46" s="163"/>
      <c r="EM46" s="163"/>
      <c r="EN46" s="163"/>
      <c r="EO46" s="163"/>
      <c r="EP46" s="163"/>
      <c r="EQ46" s="163"/>
      <c r="ER46" s="163"/>
      <c r="ES46" s="163"/>
      <c r="ET46" s="163"/>
      <c r="EU46" s="163"/>
      <c r="EV46" s="163"/>
      <c r="EW46" s="163"/>
      <c r="EX46" s="163"/>
      <c r="EY46" s="163"/>
      <c r="EZ46" s="163"/>
      <c r="FA46" s="163"/>
      <c r="FB46" s="163"/>
      <c r="FC46" s="163"/>
      <c r="FD46" s="163"/>
      <c r="FE46" s="163"/>
      <c r="FF46" s="163"/>
      <c r="FG46" s="163"/>
      <c r="FH46" s="163"/>
      <c r="FI46" s="163"/>
      <c r="FJ46" s="163"/>
      <c r="FK46" s="163"/>
      <c r="FL46" s="163"/>
      <c r="FM46" s="163"/>
      <c r="FN46" s="163"/>
      <c r="FO46" s="163"/>
      <c r="FP46" s="163"/>
      <c r="FQ46" s="163"/>
      <c r="FR46" s="163"/>
      <c r="FS46" s="163"/>
      <c r="FT46" s="163"/>
      <c r="FU46" s="163"/>
      <c r="FV46" s="163"/>
      <c r="FW46" s="163"/>
      <c r="FX46" s="163"/>
      <c r="FY46" s="163"/>
      <c r="FZ46" s="163"/>
      <c r="GA46" s="163"/>
      <c r="GB46" s="163"/>
      <c r="GC46" s="163"/>
      <c r="GD46" s="163"/>
      <c r="GE46" s="163"/>
      <c r="GF46" s="163"/>
      <c r="GG46" s="163"/>
      <c r="GH46" s="163"/>
      <c r="GI46" s="163"/>
      <c r="GJ46" s="163"/>
      <c r="GK46" s="163"/>
      <c r="GL46" s="163"/>
      <c r="GM46" s="163"/>
      <c r="GN46" s="163"/>
      <c r="GO46" s="163"/>
      <c r="GP46" s="163"/>
      <c r="GQ46" s="163"/>
      <c r="GR46" s="163"/>
      <c r="GS46" s="163"/>
      <c r="GT46" s="163"/>
      <c r="GU46" s="163"/>
      <c r="GV46" s="163"/>
      <c r="GW46" s="163"/>
      <c r="GX46" s="163"/>
      <c r="GY46" s="163"/>
      <c r="GZ46" s="163"/>
      <c r="HA46" s="163"/>
      <c r="HB46" s="163"/>
      <c r="HC46" s="163"/>
      <c r="HD46" s="163"/>
      <c r="HE46" s="163"/>
      <c r="HF46" s="163"/>
      <c r="HG46" s="163"/>
      <c r="HH46" s="163"/>
      <c r="HI46" s="163"/>
      <c r="HJ46" s="163"/>
      <c r="HK46" s="163"/>
      <c r="HL46" s="163"/>
      <c r="HM46" s="163"/>
      <c r="HN46" s="163"/>
      <c r="HO46" s="163"/>
      <c r="HP46" s="163"/>
      <c r="HQ46" s="163"/>
      <c r="HR46" s="163"/>
      <c r="HS46" s="163"/>
      <c r="HT46" s="163"/>
      <c r="HU46" s="163"/>
      <c r="HV46" s="163"/>
      <c r="HW46" s="163"/>
      <c r="HX46" s="163"/>
      <c r="HY46" s="163"/>
      <c r="HZ46" s="163"/>
      <c r="IA46" s="163"/>
      <c r="IB46" s="163"/>
      <c r="IC46" s="163"/>
      <c r="ID46" s="163"/>
      <c r="IE46" s="163"/>
      <c r="IF46" s="163"/>
      <c r="IG46" s="163"/>
      <c r="IH46" s="163"/>
      <c r="II46" s="163"/>
      <c r="IJ46" s="163"/>
      <c r="IK46" s="163"/>
      <c r="IL46" s="163"/>
      <c r="IM46" s="163"/>
      <c r="IN46" s="163"/>
      <c r="IO46" s="163"/>
      <c r="IP46" s="163"/>
      <c r="IQ46" s="163"/>
      <c r="IR46" s="163"/>
      <c r="IS46" s="163"/>
      <c r="IT46" s="163"/>
      <c r="IU46" s="163"/>
      <c r="IV46" s="163"/>
    </row>
    <row r="47" spans="1:256" s="134" customFormat="1" ht="36.6" customHeight="1" x14ac:dyDescent="0.3">
      <c r="A47" s="511" t="s">
        <v>21</v>
      </c>
      <c r="B47" s="511"/>
      <c r="C47" s="169" t="s">
        <v>19</v>
      </c>
      <c r="D47" s="170">
        <f>C37</f>
        <v>4380</v>
      </c>
      <c r="E47" s="170">
        <f t="shared" ref="E47:H47" si="0">D37</f>
        <v>3916</v>
      </c>
      <c r="F47" s="170">
        <f t="shared" si="0"/>
        <v>3868</v>
      </c>
      <c r="G47" s="170">
        <f t="shared" si="0"/>
        <v>4139</v>
      </c>
      <c r="H47" s="170">
        <f t="shared" si="0"/>
        <v>4428</v>
      </c>
      <c r="I47" s="163"/>
      <c r="J47" s="163"/>
      <c r="K47" s="163"/>
      <c r="L47" s="163"/>
      <c r="M47" s="163"/>
      <c r="N47" s="163"/>
      <c r="O47" s="163"/>
      <c r="P47" s="163"/>
      <c r="Q47" s="163"/>
      <c r="R47" s="163"/>
      <c r="S47" s="163"/>
      <c r="T47" s="163"/>
      <c r="U47" s="163"/>
      <c r="V47" s="163"/>
      <c r="W47" s="163"/>
      <c r="X47" s="163"/>
      <c r="Y47" s="163"/>
      <c r="Z47" s="163"/>
      <c r="AA47" s="163"/>
      <c r="AB47" s="163"/>
      <c r="AC47" s="163"/>
      <c r="AD47" s="163"/>
      <c r="AE47" s="163"/>
      <c r="AF47" s="163"/>
      <c r="AG47" s="163"/>
      <c r="AH47" s="163"/>
      <c r="AI47" s="163"/>
      <c r="AJ47" s="163"/>
      <c r="AK47" s="163"/>
      <c r="AL47" s="163"/>
      <c r="AM47" s="163"/>
      <c r="AN47" s="163"/>
      <c r="AO47" s="163"/>
      <c r="AP47" s="163"/>
      <c r="AQ47" s="163"/>
      <c r="AR47" s="163"/>
      <c r="AS47" s="163"/>
      <c r="AT47" s="163"/>
      <c r="AU47" s="163"/>
      <c r="AV47" s="163"/>
      <c r="AW47" s="163"/>
      <c r="AX47" s="163"/>
      <c r="AY47" s="163"/>
      <c r="AZ47" s="163"/>
      <c r="BA47" s="163"/>
      <c r="BB47" s="163"/>
      <c r="BC47" s="163"/>
      <c r="BD47" s="163"/>
      <c r="BE47" s="163"/>
      <c r="BF47" s="163"/>
      <c r="BG47" s="163"/>
      <c r="BH47" s="163"/>
      <c r="BI47" s="163"/>
      <c r="BJ47" s="163"/>
      <c r="BK47" s="163"/>
      <c r="BL47" s="163"/>
      <c r="BM47" s="163"/>
      <c r="BN47" s="163"/>
      <c r="BO47" s="163"/>
      <c r="BP47" s="163"/>
      <c r="BQ47" s="163"/>
      <c r="BR47" s="163"/>
      <c r="BS47" s="163"/>
      <c r="BT47" s="163"/>
      <c r="BU47" s="163"/>
      <c r="BV47" s="163"/>
      <c r="BW47" s="163"/>
      <c r="BX47" s="163"/>
      <c r="BY47" s="163"/>
      <c r="BZ47" s="163"/>
      <c r="CA47" s="163"/>
      <c r="CB47" s="163"/>
      <c r="CC47" s="163"/>
      <c r="CD47" s="163"/>
      <c r="CE47" s="163"/>
      <c r="CF47" s="163"/>
      <c r="CG47" s="163"/>
      <c r="CH47" s="163"/>
      <c r="CI47" s="163"/>
      <c r="CJ47" s="163"/>
      <c r="CK47" s="163"/>
      <c r="CL47" s="163"/>
      <c r="CM47" s="163"/>
      <c r="CN47" s="163"/>
      <c r="CO47" s="163"/>
      <c r="CP47" s="163"/>
      <c r="CQ47" s="163"/>
      <c r="CR47" s="163"/>
      <c r="CS47" s="163"/>
      <c r="CT47" s="163"/>
      <c r="CU47" s="163"/>
      <c r="CV47" s="163"/>
      <c r="CW47" s="163"/>
      <c r="CX47" s="163"/>
      <c r="CY47" s="163"/>
      <c r="CZ47" s="163"/>
      <c r="DA47" s="163"/>
      <c r="DB47" s="163"/>
      <c r="DC47" s="163"/>
      <c r="DD47" s="163"/>
      <c r="DE47" s="163"/>
      <c r="DF47" s="163"/>
      <c r="DG47" s="163"/>
      <c r="DH47" s="163"/>
      <c r="DI47" s="163"/>
      <c r="DJ47" s="163"/>
      <c r="DK47" s="163"/>
      <c r="DL47" s="163"/>
      <c r="DM47" s="163"/>
      <c r="DN47" s="163"/>
      <c r="DO47" s="163"/>
      <c r="DP47" s="163"/>
      <c r="DQ47" s="163"/>
      <c r="DR47" s="163"/>
      <c r="DS47" s="163"/>
      <c r="DT47" s="163"/>
      <c r="DU47" s="163"/>
      <c r="DV47" s="163"/>
      <c r="DW47" s="163"/>
      <c r="DX47" s="163"/>
      <c r="DY47" s="163"/>
      <c r="DZ47" s="163"/>
      <c r="EA47" s="163"/>
      <c r="EB47" s="163"/>
      <c r="EC47" s="163"/>
      <c r="ED47" s="163"/>
      <c r="EE47" s="163"/>
      <c r="EF47" s="163"/>
      <c r="EG47" s="163"/>
      <c r="EH47" s="163"/>
      <c r="EI47" s="163"/>
      <c r="EJ47" s="163"/>
      <c r="EK47" s="163"/>
      <c r="EL47" s="163"/>
      <c r="EM47" s="163"/>
      <c r="EN47" s="163"/>
      <c r="EO47" s="163"/>
      <c r="EP47" s="163"/>
      <c r="EQ47" s="163"/>
      <c r="ER47" s="163"/>
      <c r="ES47" s="163"/>
      <c r="ET47" s="163"/>
      <c r="EU47" s="163"/>
      <c r="EV47" s="163"/>
      <c r="EW47" s="163"/>
      <c r="EX47" s="163"/>
      <c r="EY47" s="163"/>
      <c r="EZ47" s="163"/>
      <c r="FA47" s="163"/>
      <c r="FB47" s="163"/>
      <c r="FC47" s="163"/>
      <c r="FD47" s="163"/>
      <c r="FE47" s="163"/>
      <c r="FF47" s="163"/>
      <c r="FG47" s="163"/>
      <c r="FH47" s="163"/>
      <c r="FI47" s="163"/>
      <c r="FJ47" s="163"/>
      <c r="FK47" s="163"/>
      <c r="FL47" s="163"/>
      <c r="FM47" s="163"/>
      <c r="FN47" s="163"/>
      <c r="FO47" s="163"/>
      <c r="FP47" s="163"/>
      <c r="FQ47" s="163"/>
      <c r="FR47" s="163"/>
      <c r="FS47" s="163"/>
      <c r="FT47" s="163"/>
      <c r="FU47" s="163"/>
      <c r="FV47" s="163"/>
      <c r="FW47" s="163"/>
      <c r="FX47" s="163"/>
      <c r="FY47" s="163"/>
      <c r="FZ47" s="163"/>
      <c r="GA47" s="163"/>
      <c r="GB47" s="163"/>
      <c r="GC47" s="163"/>
      <c r="GD47" s="163"/>
      <c r="GE47" s="163"/>
      <c r="GF47" s="163"/>
      <c r="GG47" s="163"/>
      <c r="GH47" s="163"/>
      <c r="GI47" s="163"/>
      <c r="GJ47" s="163"/>
      <c r="GK47" s="163"/>
      <c r="GL47" s="163"/>
      <c r="GM47" s="163"/>
      <c r="GN47" s="163"/>
      <c r="GO47" s="163"/>
      <c r="GP47" s="163"/>
      <c r="GQ47" s="163"/>
      <c r="GR47" s="163"/>
      <c r="GS47" s="163"/>
      <c r="GT47" s="163"/>
      <c r="GU47" s="163"/>
      <c r="GV47" s="163"/>
      <c r="GW47" s="163"/>
      <c r="GX47" s="163"/>
      <c r="GY47" s="163"/>
      <c r="GZ47" s="163"/>
      <c r="HA47" s="163"/>
      <c r="HB47" s="163"/>
      <c r="HC47" s="163"/>
      <c r="HD47" s="163"/>
      <c r="HE47" s="163"/>
      <c r="HF47" s="163"/>
      <c r="HG47" s="163"/>
      <c r="HH47" s="163"/>
      <c r="HI47" s="163"/>
      <c r="HJ47" s="163"/>
      <c r="HK47" s="163"/>
      <c r="HL47" s="163"/>
      <c r="HM47" s="163"/>
      <c r="HN47" s="163"/>
      <c r="HO47" s="163"/>
      <c r="HP47" s="163"/>
      <c r="HQ47" s="163"/>
      <c r="HR47" s="163"/>
      <c r="HS47" s="163"/>
      <c r="HT47" s="163"/>
      <c r="HU47" s="163"/>
      <c r="HV47" s="163"/>
      <c r="HW47" s="163"/>
      <c r="HX47" s="163"/>
      <c r="HY47" s="163"/>
      <c r="HZ47" s="163"/>
      <c r="IA47" s="163"/>
      <c r="IB47" s="163"/>
      <c r="IC47" s="163"/>
      <c r="ID47" s="163"/>
      <c r="IE47" s="163"/>
      <c r="IF47" s="163"/>
      <c r="IG47" s="163"/>
      <c r="IH47" s="163"/>
      <c r="II47" s="163"/>
      <c r="IJ47" s="163"/>
      <c r="IK47" s="163"/>
      <c r="IL47" s="163"/>
      <c r="IM47" s="163"/>
      <c r="IN47" s="163"/>
      <c r="IO47" s="163"/>
      <c r="IP47" s="163"/>
      <c r="IQ47" s="163"/>
      <c r="IR47" s="163"/>
      <c r="IS47" s="163"/>
      <c r="IT47" s="163"/>
      <c r="IU47" s="163"/>
      <c r="IV47" s="163"/>
    </row>
  </sheetData>
  <mergeCells count="31">
    <mergeCell ref="A27:K27"/>
    <mergeCell ref="F4:H9"/>
    <mergeCell ref="D10:L10"/>
    <mergeCell ref="D11:L11"/>
    <mergeCell ref="D12:L12"/>
    <mergeCell ref="D13:L13"/>
    <mergeCell ref="D14:L14"/>
    <mergeCell ref="D16:L16"/>
    <mergeCell ref="B20:E20"/>
    <mergeCell ref="A22:L22"/>
    <mergeCell ref="A24:L24"/>
    <mergeCell ref="A26:G26"/>
    <mergeCell ref="A30:K30"/>
    <mergeCell ref="A31:L31"/>
    <mergeCell ref="A32:K32"/>
    <mergeCell ref="A33:A34"/>
    <mergeCell ref="B33:B34"/>
    <mergeCell ref="C33:C34"/>
    <mergeCell ref="D33:D34"/>
    <mergeCell ref="E33:G33"/>
    <mergeCell ref="A45:B45"/>
    <mergeCell ref="A46:B46"/>
    <mergeCell ref="A47:B47"/>
    <mergeCell ref="A38:H38"/>
    <mergeCell ref="A40:K40"/>
    <mergeCell ref="A42:K42"/>
    <mergeCell ref="A43:B44"/>
    <mergeCell ref="C43:C44"/>
    <mergeCell ref="D43:D44"/>
    <mergeCell ref="E43:E44"/>
    <mergeCell ref="F43:H43"/>
  </mergeCells>
  <pageMargins left="0.39370078740157483" right="0.19685039370078741" top="0.39370078740157483" bottom="0.39370078740157483" header="0.59055118110236227" footer="0.98425196850393704"/>
  <pageSetup paperSize="9" scale="65" orientation="landscape" useFirstPageNumber="1" r:id="rId1"/>
  <headerFooter alignWithMargins="0">
    <oddHeader>&amp;C&amp;P</oddHead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M77"/>
  <sheetViews>
    <sheetView topLeftCell="A20" zoomScale="70" zoomScaleNormal="70" zoomScaleSheetLayoutView="100" workbookViewId="0">
      <selection activeCell="A38" sqref="A38:G38"/>
    </sheetView>
  </sheetViews>
  <sheetFormatPr defaultRowHeight="13.8" x14ac:dyDescent="0.3"/>
  <cols>
    <col min="1" max="1" width="44.44140625" style="337" customWidth="1"/>
    <col min="2" max="2" width="19.44140625" style="337" customWidth="1"/>
    <col min="3" max="3" width="15" style="298" customWidth="1"/>
    <col min="4" max="4" width="16.33203125" style="298" customWidth="1"/>
    <col min="5" max="5" width="15.33203125" style="298" customWidth="1"/>
    <col min="6" max="6" width="14.109375" style="298" customWidth="1"/>
    <col min="7" max="7" width="15.88671875" style="298" customWidth="1"/>
    <col min="8" max="8" width="32.88671875" style="298" customWidth="1"/>
    <col min="9" max="9" width="11" style="307" customWidth="1"/>
    <col min="10" max="10" width="11.109375" style="298" customWidth="1"/>
    <col min="11" max="12" width="13.33203125" style="298" customWidth="1"/>
    <col min="13" max="13" width="13.88671875" style="298" customWidth="1"/>
    <col min="14" max="17" width="9.109375" style="298" customWidth="1"/>
    <col min="18" max="256" width="8.88671875" style="298"/>
    <col min="257" max="257" width="46.109375" style="298" customWidth="1"/>
    <col min="258" max="258" width="30.6640625" style="298" customWidth="1"/>
    <col min="259" max="259" width="20.88671875" style="298" customWidth="1"/>
    <col min="260" max="261" width="20.44140625" style="298" customWidth="1"/>
    <col min="262" max="262" width="14.6640625" style="298" customWidth="1"/>
    <col min="263" max="263" width="14" style="298" customWidth="1"/>
    <col min="264" max="264" width="32.88671875" style="298" customWidth="1"/>
    <col min="265" max="265" width="11" style="298" customWidth="1"/>
    <col min="266" max="266" width="11.109375" style="298" customWidth="1"/>
    <col min="267" max="268" width="13.33203125" style="298" customWidth="1"/>
    <col min="269" max="269" width="13.88671875" style="298" customWidth="1"/>
    <col min="270" max="273" width="9.109375" style="298" customWidth="1"/>
    <col min="274" max="512" width="8.88671875" style="298"/>
    <col min="513" max="513" width="46.109375" style="298" customWidth="1"/>
    <col min="514" max="514" width="30.6640625" style="298" customWidth="1"/>
    <col min="515" max="515" width="20.88671875" style="298" customWidth="1"/>
    <col min="516" max="517" width="20.44140625" style="298" customWidth="1"/>
    <col min="518" max="518" width="14.6640625" style="298" customWidth="1"/>
    <col min="519" max="519" width="14" style="298" customWidth="1"/>
    <col min="520" max="520" width="32.88671875" style="298" customWidth="1"/>
    <col min="521" max="521" width="11" style="298" customWidth="1"/>
    <col min="522" max="522" width="11.109375" style="298" customWidth="1"/>
    <col min="523" max="524" width="13.33203125" style="298" customWidth="1"/>
    <col min="525" max="525" width="13.88671875" style="298" customWidth="1"/>
    <col min="526" max="529" width="9.109375" style="298" customWidth="1"/>
    <col min="530" max="768" width="8.88671875" style="298"/>
    <col min="769" max="769" width="46.109375" style="298" customWidth="1"/>
    <col min="770" max="770" width="30.6640625" style="298" customWidth="1"/>
    <col min="771" max="771" width="20.88671875" style="298" customWidth="1"/>
    <col min="772" max="773" width="20.44140625" style="298" customWidth="1"/>
    <col min="774" max="774" width="14.6640625" style="298" customWidth="1"/>
    <col min="775" max="775" width="14" style="298" customWidth="1"/>
    <col min="776" max="776" width="32.88671875" style="298" customWidth="1"/>
    <col min="777" max="777" width="11" style="298" customWidth="1"/>
    <col min="778" max="778" width="11.109375" style="298" customWidth="1"/>
    <col min="779" max="780" width="13.33203125" style="298" customWidth="1"/>
    <col min="781" max="781" width="13.88671875" style="298" customWidth="1"/>
    <col min="782" max="785" width="9.109375" style="298" customWidth="1"/>
    <col min="786" max="1024" width="8.88671875" style="298"/>
    <col min="1025" max="1025" width="46.109375" style="298" customWidth="1"/>
    <col min="1026" max="1026" width="30.6640625" style="298" customWidth="1"/>
    <col min="1027" max="1027" width="20.88671875" style="298" customWidth="1"/>
    <col min="1028" max="1029" width="20.44140625" style="298" customWidth="1"/>
    <col min="1030" max="1030" width="14.6640625" style="298" customWidth="1"/>
    <col min="1031" max="1031" width="14" style="298" customWidth="1"/>
    <col min="1032" max="1032" width="32.88671875" style="298" customWidth="1"/>
    <col min="1033" max="1033" width="11" style="298" customWidth="1"/>
    <col min="1034" max="1034" width="11.109375" style="298" customWidth="1"/>
    <col min="1035" max="1036" width="13.33203125" style="298" customWidth="1"/>
    <col min="1037" max="1037" width="13.88671875" style="298" customWidth="1"/>
    <col min="1038" max="1041" width="9.109375" style="298" customWidth="1"/>
    <col min="1042" max="1280" width="8.88671875" style="298"/>
    <col min="1281" max="1281" width="46.109375" style="298" customWidth="1"/>
    <col min="1282" max="1282" width="30.6640625" style="298" customWidth="1"/>
    <col min="1283" max="1283" width="20.88671875" style="298" customWidth="1"/>
    <col min="1284" max="1285" width="20.44140625" style="298" customWidth="1"/>
    <col min="1286" max="1286" width="14.6640625" style="298" customWidth="1"/>
    <col min="1287" max="1287" width="14" style="298" customWidth="1"/>
    <col min="1288" max="1288" width="32.88671875" style="298" customWidth="1"/>
    <col min="1289" max="1289" width="11" style="298" customWidth="1"/>
    <col min="1290" max="1290" width="11.109375" style="298" customWidth="1"/>
    <col min="1291" max="1292" width="13.33203125" style="298" customWidth="1"/>
    <col min="1293" max="1293" width="13.88671875" style="298" customWidth="1"/>
    <col min="1294" max="1297" width="9.109375" style="298" customWidth="1"/>
    <col min="1298" max="1536" width="8.88671875" style="298"/>
    <col min="1537" max="1537" width="46.109375" style="298" customWidth="1"/>
    <col min="1538" max="1538" width="30.6640625" style="298" customWidth="1"/>
    <col min="1539" max="1539" width="20.88671875" style="298" customWidth="1"/>
    <col min="1540" max="1541" width="20.44140625" style="298" customWidth="1"/>
    <col min="1542" max="1542" width="14.6640625" style="298" customWidth="1"/>
    <col min="1543" max="1543" width="14" style="298" customWidth="1"/>
    <col min="1544" max="1544" width="32.88671875" style="298" customWidth="1"/>
    <col min="1545" max="1545" width="11" style="298" customWidth="1"/>
    <col min="1546" max="1546" width="11.109375" style="298" customWidth="1"/>
    <col min="1547" max="1548" width="13.33203125" style="298" customWidth="1"/>
    <col min="1549" max="1549" width="13.88671875" style="298" customWidth="1"/>
    <col min="1550" max="1553" width="9.109375" style="298" customWidth="1"/>
    <col min="1554" max="1792" width="8.88671875" style="298"/>
    <col min="1793" max="1793" width="46.109375" style="298" customWidth="1"/>
    <col min="1794" max="1794" width="30.6640625" style="298" customWidth="1"/>
    <col min="1795" max="1795" width="20.88671875" style="298" customWidth="1"/>
    <col min="1796" max="1797" width="20.44140625" style="298" customWidth="1"/>
    <col min="1798" max="1798" width="14.6640625" style="298" customWidth="1"/>
    <col min="1799" max="1799" width="14" style="298" customWidth="1"/>
    <col min="1800" max="1800" width="32.88671875" style="298" customWidth="1"/>
    <col min="1801" max="1801" width="11" style="298" customWidth="1"/>
    <col min="1802" max="1802" width="11.109375" style="298" customWidth="1"/>
    <col min="1803" max="1804" width="13.33203125" style="298" customWidth="1"/>
    <col min="1805" max="1805" width="13.88671875" style="298" customWidth="1"/>
    <col min="1806" max="1809" width="9.109375" style="298" customWidth="1"/>
    <col min="1810" max="2048" width="8.88671875" style="298"/>
    <col min="2049" max="2049" width="46.109375" style="298" customWidth="1"/>
    <col min="2050" max="2050" width="30.6640625" style="298" customWidth="1"/>
    <col min="2051" max="2051" width="20.88671875" style="298" customWidth="1"/>
    <col min="2052" max="2053" width="20.44140625" style="298" customWidth="1"/>
    <col min="2054" max="2054" width="14.6640625" style="298" customWidth="1"/>
    <col min="2055" max="2055" width="14" style="298" customWidth="1"/>
    <col min="2056" max="2056" width="32.88671875" style="298" customWidth="1"/>
    <col min="2057" max="2057" width="11" style="298" customWidth="1"/>
    <col min="2058" max="2058" width="11.109375" style="298" customWidth="1"/>
    <col min="2059" max="2060" width="13.33203125" style="298" customWidth="1"/>
    <col min="2061" max="2061" width="13.88671875" style="298" customWidth="1"/>
    <col min="2062" max="2065" width="9.109375" style="298" customWidth="1"/>
    <col min="2066" max="2304" width="8.88671875" style="298"/>
    <col min="2305" max="2305" width="46.109375" style="298" customWidth="1"/>
    <col min="2306" max="2306" width="30.6640625" style="298" customWidth="1"/>
    <col min="2307" max="2307" width="20.88671875" style="298" customWidth="1"/>
    <col min="2308" max="2309" width="20.44140625" style="298" customWidth="1"/>
    <col min="2310" max="2310" width="14.6640625" style="298" customWidth="1"/>
    <col min="2311" max="2311" width="14" style="298" customWidth="1"/>
    <col min="2312" max="2312" width="32.88671875" style="298" customWidth="1"/>
    <col min="2313" max="2313" width="11" style="298" customWidth="1"/>
    <col min="2314" max="2314" width="11.109375" style="298" customWidth="1"/>
    <col min="2315" max="2316" width="13.33203125" style="298" customWidth="1"/>
    <col min="2317" max="2317" width="13.88671875" style="298" customWidth="1"/>
    <col min="2318" max="2321" width="9.109375" style="298" customWidth="1"/>
    <col min="2322" max="2560" width="8.88671875" style="298"/>
    <col min="2561" max="2561" width="46.109375" style="298" customWidth="1"/>
    <col min="2562" max="2562" width="30.6640625" style="298" customWidth="1"/>
    <col min="2563" max="2563" width="20.88671875" style="298" customWidth="1"/>
    <col min="2564" max="2565" width="20.44140625" style="298" customWidth="1"/>
    <col min="2566" max="2566" width="14.6640625" style="298" customWidth="1"/>
    <col min="2567" max="2567" width="14" style="298" customWidth="1"/>
    <col min="2568" max="2568" width="32.88671875" style="298" customWidth="1"/>
    <col min="2569" max="2569" width="11" style="298" customWidth="1"/>
    <col min="2570" max="2570" width="11.109375" style="298" customWidth="1"/>
    <col min="2571" max="2572" width="13.33203125" style="298" customWidth="1"/>
    <col min="2573" max="2573" width="13.88671875" style="298" customWidth="1"/>
    <col min="2574" max="2577" width="9.109375" style="298" customWidth="1"/>
    <col min="2578" max="2816" width="8.88671875" style="298"/>
    <col min="2817" max="2817" width="46.109375" style="298" customWidth="1"/>
    <col min="2818" max="2818" width="30.6640625" style="298" customWidth="1"/>
    <col min="2819" max="2819" width="20.88671875" style="298" customWidth="1"/>
    <col min="2820" max="2821" width="20.44140625" style="298" customWidth="1"/>
    <col min="2822" max="2822" width="14.6640625" style="298" customWidth="1"/>
    <col min="2823" max="2823" width="14" style="298" customWidth="1"/>
    <col min="2824" max="2824" width="32.88671875" style="298" customWidth="1"/>
    <col min="2825" max="2825" width="11" style="298" customWidth="1"/>
    <col min="2826" max="2826" width="11.109375" style="298" customWidth="1"/>
    <col min="2827" max="2828" width="13.33203125" style="298" customWidth="1"/>
    <col min="2829" max="2829" width="13.88671875" style="298" customWidth="1"/>
    <col min="2830" max="2833" width="9.109375" style="298" customWidth="1"/>
    <col min="2834" max="3072" width="8.88671875" style="298"/>
    <col min="3073" max="3073" width="46.109375" style="298" customWidth="1"/>
    <col min="3074" max="3074" width="30.6640625" style="298" customWidth="1"/>
    <col min="3075" max="3075" width="20.88671875" style="298" customWidth="1"/>
    <col min="3076" max="3077" width="20.44140625" style="298" customWidth="1"/>
    <col min="3078" max="3078" width="14.6640625" style="298" customWidth="1"/>
    <col min="3079" max="3079" width="14" style="298" customWidth="1"/>
    <col min="3080" max="3080" width="32.88671875" style="298" customWidth="1"/>
    <col min="3081" max="3081" width="11" style="298" customWidth="1"/>
    <col min="3082" max="3082" width="11.109375" style="298" customWidth="1"/>
    <col min="3083" max="3084" width="13.33203125" style="298" customWidth="1"/>
    <col min="3085" max="3085" width="13.88671875" style="298" customWidth="1"/>
    <col min="3086" max="3089" width="9.109375" style="298" customWidth="1"/>
    <col min="3090" max="3328" width="8.88671875" style="298"/>
    <col min="3329" max="3329" width="46.109375" style="298" customWidth="1"/>
    <col min="3330" max="3330" width="30.6640625" style="298" customWidth="1"/>
    <col min="3331" max="3331" width="20.88671875" style="298" customWidth="1"/>
    <col min="3332" max="3333" width="20.44140625" style="298" customWidth="1"/>
    <col min="3334" max="3334" width="14.6640625" style="298" customWidth="1"/>
    <col min="3335" max="3335" width="14" style="298" customWidth="1"/>
    <col min="3336" max="3336" width="32.88671875" style="298" customWidth="1"/>
    <col min="3337" max="3337" width="11" style="298" customWidth="1"/>
    <col min="3338" max="3338" width="11.109375" style="298" customWidth="1"/>
    <col min="3339" max="3340" width="13.33203125" style="298" customWidth="1"/>
    <col min="3341" max="3341" width="13.88671875" style="298" customWidth="1"/>
    <col min="3342" max="3345" width="9.109375" style="298" customWidth="1"/>
    <col min="3346" max="3584" width="8.88671875" style="298"/>
    <col min="3585" max="3585" width="46.109375" style="298" customWidth="1"/>
    <col min="3586" max="3586" width="30.6640625" style="298" customWidth="1"/>
    <col min="3587" max="3587" width="20.88671875" style="298" customWidth="1"/>
    <col min="3588" max="3589" width="20.44140625" style="298" customWidth="1"/>
    <col min="3590" max="3590" width="14.6640625" style="298" customWidth="1"/>
    <col min="3591" max="3591" width="14" style="298" customWidth="1"/>
    <col min="3592" max="3592" width="32.88671875" style="298" customWidth="1"/>
    <col min="3593" max="3593" width="11" style="298" customWidth="1"/>
    <col min="3594" max="3594" width="11.109375" style="298" customWidth="1"/>
    <col min="3595" max="3596" width="13.33203125" style="298" customWidth="1"/>
    <col min="3597" max="3597" width="13.88671875" style="298" customWidth="1"/>
    <col min="3598" max="3601" width="9.109375" style="298" customWidth="1"/>
    <col min="3602" max="3840" width="8.88671875" style="298"/>
    <col min="3841" max="3841" width="46.109375" style="298" customWidth="1"/>
    <col min="3842" max="3842" width="30.6640625" style="298" customWidth="1"/>
    <col min="3843" max="3843" width="20.88671875" style="298" customWidth="1"/>
    <col min="3844" max="3845" width="20.44140625" style="298" customWidth="1"/>
    <col min="3846" max="3846" width="14.6640625" style="298" customWidth="1"/>
    <col min="3847" max="3847" width="14" style="298" customWidth="1"/>
    <col min="3848" max="3848" width="32.88671875" style="298" customWidth="1"/>
    <col min="3849" max="3849" width="11" style="298" customWidth="1"/>
    <col min="3850" max="3850" width="11.109375" style="298" customWidth="1"/>
    <col min="3851" max="3852" width="13.33203125" style="298" customWidth="1"/>
    <col min="3853" max="3853" width="13.88671875" style="298" customWidth="1"/>
    <col min="3854" max="3857" width="9.109375" style="298" customWidth="1"/>
    <col min="3858" max="4096" width="8.88671875" style="298"/>
    <col min="4097" max="4097" width="46.109375" style="298" customWidth="1"/>
    <col min="4098" max="4098" width="30.6640625" style="298" customWidth="1"/>
    <col min="4099" max="4099" width="20.88671875" style="298" customWidth="1"/>
    <col min="4100" max="4101" width="20.44140625" style="298" customWidth="1"/>
    <col min="4102" max="4102" width="14.6640625" style="298" customWidth="1"/>
    <col min="4103" max="4103" width="14" style="298" customWidth="1"/>
    <col min="4104" max="4104" width="32.88671875" style="298" customWidth="1"/>
    <col min="4105" max="4105" width="11" style="298" customWidth="1"/>
    <col min="4106" max="4106" width="11.109375" style="298" customWidth="1"/>
    <col min="4107" max="4108" width="13.33203125" style="298" customWidth="1"/>
    <col min="4109" max="4109" width="13.88671875" style="298" customWidth="1"/>
    <col min="4110" max="4113" width="9.109375" style="298" customWidth="1"/>
    <col min="4114" max="4352" width="8.88671875" style="298"/>
    <col min="4353" max="4353" width="46.109375" style="298" customWidth="1"/>
    <col min="4354" max="4354" width="30.6640625" style="298" customWidth="1"/>
    <col min="4355" max="4355" width="20.88671875" style="298" customWidth="1"/>
    <col min="4356" max="4357" width="20.44140625" style="298" customWidth="1"/>
    <col min="4358" max="4358" width="14.6640625" style="298" customWidth="1"/>
    <col min="4359" max="4359" width="14" style="298" customWidth="1"/>
    <col min="4360" max="4360" width="32.88671875" style="298" customWidth="1"/>
    <col min="4361" max="4361" width="11" style="298" customWidth="1"/>
    <col min="4362" max="4362" width="11.109375" style="298" customWidth="1"/>
    <col min="4363" max="4364" width="13.33203125" style="298" customWidth="1"/>
    <col min="4365" max="4365" width="13.88671875" style="298" customWidth="1"/>
    <col min="4366" max="4369" width="9.109375" style="298" customWidth="1"/>
    <col min="4370" max="4608" width="8.88671875" style="298"/>
    <col min="4609" max="4609" width="46.109375" style="298" customWidth="1"/>
    <col min="4610" max="4610" width="30.6640625" style="298" customWidth="1"/>
    <col min="4611" max="4611" width="20.88671875" style="298" customWidth="1"/>
    <col min="4612" max="4613" width="20.44140625" style="298" customWidth="1"/>
    <col min="4614" max="4614" width="14.6640625" style="298" customWidth="1"/>
    <col min="4615" max="4615" width="14" style="298" customWidth="1"/>
    <col min="4616" max="4616" width="32.88671875" style="298" customWidth="1"/>
    <col min="4617" max="4617" width="11" style="298" customWidth="1"/>
    <col min="4618" max="4618" width="11.109375" style="298" customWidth="1"/>
    <col min="4619" max="4620" width="13.33203125" style="298" customWidth="1"/>
    <col min="4621" max="4621" width="13.88671875" style="298" customWidth="1"/>
    <col min="4622" max="4625" width="9.109375" style="298" customWidth="1"/>
    <col min="4626" max="4864" width="8.88671875" style="298"/>
    <col min="4865" max="4865" width="46.109375" style="298" customWidth="1"/>
    <col min="4866" max="4866" width="30.6640625" style="298" customWidth="1"/>
    <col min="4867" max="4867" width="20.88671875" style="298" customWidth="1"/>
    <col min="4868" max="4869" width="20.44140625" style="298" customWidth="1"/>
    <col min="4870" max="4870" width="14.6640625" style="298" customWidth="1"/>
    <col min="4871" max="4871" width="14" style="298" customWidth="1"/>
    <col min="4872" max="4872" width="32.88671875" style="298" customWidth="1"/>
    <col min="4873" max="4873" width="11" style="298" customWidth="1"/>
    <col min="4874" max="4874" width="11.109375" style="298" customWidth="1"/>
    <col min="4875" max="4876" width="13.33203125" style="298" customWidth="1"/>
    <col min="4877" max="4877" width="13.88671875" style="298" customWidth="1"/>
    <col min="4878" max="4881" width="9.109375" style="298" customWidth="1"/>
    <col min="4882" max="5120" width="8.88671875" style="298"/>
    <col min="5121" max="5121" width="46.109375" style="298" customWidth="1"/>
    <col min="5122" max="5122" width="30.6640625" style="298" customWidth="1"/>
    <col min="5123" max="5123" width="20.88671875" style="298" customWidth="1"/>
    <col min="5124" max="5125" width="20.44140625" style="298" customWidth="1"/>
    <col min="5126" max="5126" width="14.6640625" style="298" customWidth="1"/>
    <col min="5127" max="5127" width="14" style="298" customWidth="1"/>
    <col min="5128" max="5128" width="32.88671875" style="298" customWidth="1"/>
    <col min="5129" max="5129" width="11" style="298" customWidth="1"/>
    <col min="5130" max="5130" width="11.109375" style="298" customWidth="1"/>
    <col min="5131" max="5132" width="13.33203125" style="298" customWidth="1"/>
    <col min="5133" max="5133" width="13.88671875" style="298" customWidth="1"/>
    <col min="5134" max="5137" width="9.109375" style="298" customWidth="1"/>
    <col min="5138" max="5376" width="8.88671875" style="298"/>
    <col min="5377" max="5377" width="46.109375" style="298" customWidth="1"/>
    <col min="5378" max="5378" width="30.6640625" style="298" customWidth="1"/>
    <col min="5379" max="5379" width="20.88671875" style="298" customWidth="1"/>
    <col min="5380" max="5381" width="20.44140625" style="298" customWidth="1"/>
    <col min="5382" max="5382" width="14.6640625" style="298" customWidth="1"/>
    <col min="5383" max="5383" width="14" style="298" customWidth="1"/>
    <col min="5384" max="5384" width="32.88671875" style="298" customWidth="1"/>
    <col min="5385" max="5385" width="11" style="298" customWidth="1"/>
    <col min="5386" max="5386" width="11.109375" style="298" customWidth="1"/>
    <col min="5387" max="5388" width="13.33203125" style="298" customWidth="1"/>
    <col min="5389" max="5389" width="13.88671875" style="298" customWidth="1"/>
    <col min="5390" max="5393" width="9.109375" style="298" customWidth="1"/>
    <col min="5394" max="5632" width="8.88671875" style="298"/>
    <col min="5633" max="5633" width="46.109375" style="298" customWidth="1"/>
    <col min="5634" max="5634" width="30.6640625" style="298" customWidth="1"/>
    <col min="5635" max="5635" width="20.88671875" style="298" customWidth="1"/>
    <col min="5636" max="5637" width="20.44140625" style="298" customWidth="1"/>
    <col min="5638" max="5638" width="14.6640625" style="298" customWidth="1"/>
    <col min="5639" max="5639" width="14" style="298" customWidth="1"/>
    <col min="5640" max="5640" width="32.88671875" style="298" customWidth="1"/>
    <col min="5641" max="5641" width="11" style="298" customWidth="1"/>
    <col min="5642" max="5642" width="11.109375" style="298" customWidth="1"/>
    <col min="5643" max="5644" width="13.33203125" style="298" customWidth="1"/>
    <col min="5645" max="5645" width="13.88671875" style="298" customWidth="1"/>
    <col min="5646" max="5649" width="9.109375" style="298" customWidth="1"/>
    <col min="5650" max="5888" width="8.88671875" style="298"/>
    <col min="5889" max="5889" width="46.109375" style="298" customWidth="1"/>
    <col min="5890" max="5890" width="30.6640625" style="298" customWidth="1"/>
    <col min="5891" max="5891" width="20.88671875" style="298" customWidth="1"/>
    <col min="5892" max="5893" width="20.44140625" style="298" customWidth="1"/>
    <col min="5894" max="5894" width="14.6640625" style="298" customWidth="1"/>
    <col min="5895" max="5895" width="14" style="298" customWidth="1"/>
    <col min="5896" max="5896" width="32.88671875" style="298" customWidth="1"/>
    <col min="5897" max="5897" width="11" style="298" customWidth="1"/>
    <col min="5898" max="5898" width="11.109375" style="298" customWidth="1"/>
    <col min="5899" max="5900" width="13.33203125" style="298" customWidth="1"/>
    <col min="5901" max="5901" width="13.88671875" style="298" customWidth="1"/>
    <col min="5902" max="5905" width="9.109375" style="298" customWidth="1"/>
    <col min="5906" max="6144" width="8.88671875" style="298"/>
    <col min="6145" max="6145" width="46.109375" style="298" customWidth="1"/>
    <col min="6146" max="6146" width="30.6640625" style="298" customWidth="1"/>
    <col min="6147" max="6147" width="20.88671875" style="298" customWidth="1"/>
    <col min="6148" max="6149" width="20.44140625" style="298" customWidth="1"/>
    <col min="6150" max="6150" width="14.6640625" style="298" customWidth="1"/>
    <col min="6151" max="6151" width="14" style="298" customWidth="1"/>
    <col min="6152" max="6152" width="32.88671875" style="298" customWidth="1"/>
    <col min="6153" max="6153" width="11" style="298" customWidth="1"/>
    <col min="6154" max="6154" width="11.109375" style="298" customWidth="1"/>
    <col min="6155" max="6156" width="13.33203125" style="298" customWidth="1"/>
    <col min="6157" max="6157" width="13.88671875" style="298" customWidth="1"/>
    <col min="6158" max="6161" width="9.109375" style="298" customWidth="1"/>
    <col min="6162" max="6400" width="8.88671875" style="298"/>
    <col min="6401" max="6401" width="46.109375" style="298" customWidth="1"/>
    <col min="6402" max="6402" width="30.6640625" style="298" customWidth="1"/>
    <col min="6403" max="6403" width="20.88671875" style="298" customWidth="1"/>
    <col min="6404" max="6405" width="20.44140625" style="298" customWidth="1"/>
    <col min="6406" max="6406" width="14.6640625" style="298" customWidth="1"/>
    <col min="6407" max="6407" width="14" style="298" customWidth="1"/>
    <col min="6408" max="6408" width="32.88671875" style="298" customWidth="1"/>
    <col min="6409" max="6409" width="11" style="298" customWidth="1"/>
    <col min="6410" max="6410" width="11.109375" style="298" customWidth="1"/>
    <col min="6411" max="6412" width="13.33203125" style="298" customWidth="1"/>
    <col min="6413" max="6413" width="13.88671875" style="298" customWidth="1"/>
    <col min="6414" max="6417" width="9.109375" style="298" customWidth="1"/>
    <col min="6418" max="6656" width="8.88671875" style="298"/>
    <col min="6657" max="6657" width="46.109375" style="298" customWidth="1"/>
    <col min="6658" max="6658" width="30.6640625" style="298" customWidth="1"/>
    <col min="6659" max="6659" width="20.88671875" style="298" customWidth="1"/>
    <col min="6660" max="6661" width="20.44140625" style="298" customWidth="1"/>
    <col min="6662" max="6662" width="14.6640625" style="298" customWidth="1"/>
    <col min="6663" max="6663" width="14" style="298" customWidth="1"/>
    <col min="6664" max="6664" width="32.88671875" style="298" customWidth="1"/>
    <col min="6665" max="6665" width="11" style="298" customWidth="1"/>
    <col min="6666" max="6666" width="11.109375" style="298" customWidth="1"/>
    <col min="6667" max="6668" width="13.33203125" style="298" customWidth="1"/>
    <col min="6669" max="6669" width="13.88671875" style="298" customWidth="1"/>
    <col min="6670" max="6673" width="9.109375" style="298" customWidth="1"/>
    <col min="6674" max="6912" width="8.88671875" style="298"/>
    <col min="6913" max="6913" width="46.109375" style="298" customWidth="1"/>
    <col min="6914" max="6914" width="30.6640625" style="298" customWidth="1"/>
    <col min="6915" max="6915" width="20.88671875" style="298" customWidth="1"/>
    <col min="6916" max="6917" width="20.44140625" style="298" customWidth="1"/>
    <col min="6918" max="6918" width="14.6640625" style="298" customWidth="1"/>
    <col min="6919" max="6919" width="14" style="298" customWidth="1"/>
    <col min="6920" max="6920" width="32.88671875" style="298" customWidth="1"/>
    <col min="6921" max="6921" width="11" style="298" customWidth="1"/>
    <col min="6922" max="6922" width="11.109375" style="298" customWidth="1"/>
    <col min="6923" max="6924" width="13.33203125" style="298" customWidth="1"/>
    <col min="6925" max="6925" width="13.88671875" style="298" customWidth="1"/>
    <col min="6926" max="6929" width="9.109375" style="298" customWidth="1"/>
    <col min="6930" max="7168" width="8.88671875" style="298"/>
    <col min="7169" max="7169" width="46.109375" style="298" customWidth="1"/>
    <col min="7170" max="7170" width="30.6640625" style="298" customWidth="1"/>
    <col min="7171" max="7171" width="20.88671875" style="298" customWidth="1"/>
    <col min="7172" max="7173" width="20.44140625" style="298" customWidth="1"/>
    <col min="7174" max="7174" width="14.6640625" style="298" customWidth="1"/>
    <col min="7175" max="7175" width="14" style="298" customWidth="1"/>
    <col min="7176" max="7176" width="32.88671875" style="298" customWidth="1"/>
    <col min="7177" max="7177" width="11" style="298" customWidth="1"/>
    <col min="7178" max="7178" width="11.109375" style="298" customWidth="1"/>
    <col min="7179" max="7180" width="13.33203125" style="298" customWidth="1"/>
    <col min="7181" max="7181" width="13.88671875" style="298" customWidth="1"/>
    <col min="7182" max="7185" width="9.109375" style="298" customWidth="1"/>
    <col min="7186" max="7424" width="8.88671875" style="298"/>
    <col min="7425" max="7425" width="46.109375" style="298" customWidth="1"/>
    <col min="7426" max="7426" width="30.6640625" style="298" customWidth="1"/>
    <col min="7427" max="7427" width="20.88671875" style="298" customWidth="1"/>
    <col min="7428" max="7429" width="20.44140625" style="298" customWidth="1"/>
    <col min="7430" max="7430" width="14.6640625" style="298" customWidth="1"/>
    <col min="7431" max="7431" width="14" style="298" customWidth="1"/>
    <col min="7432" max="7432" width="32.88671875" style="298" customWidth="1"/>
    <col min="7433" max="7433" width="11" style="298" customWidth="1"/>
    <col min="7434" max="7434" width="11.109375" style="298" customWidth="1"/>
    <col min="7435" max="7436" width="13.33203125" style="298" customWidth="1"/>
    <col min="7437" max="7437" width="13.88671875" style="298" customWidth="1"/>
    <col min="7438" max="7441" width="9.109375" style="298" customWidth="1"/>
    <col min="7442" max="7680" width="8.88671875" style="298"/>
    <col min="7681" max="7681" width="46.109375" style="298" customWidth="1"/>
    <col min="7682" max="7682" width="30.6640625" style="298" customWidth="1"/>
    <col min="7683" max="7683" width="20.88671875" style="298" customWidth="1"/>
    <col min="7684" max="7685" width="20.44140625" style="298" customWidth="1"/>
    <col min="7686" max="7686" width="14.6640625" style="298" customWidth="1"/>
    <col min="7687" max="7687" width="14" style="298" customWidth="1"/>
    <col min="7688" max="7688" width="32.88671875" style="298" customWidth="1"/>
    <col min="7689" max="7689" width="11" style="298" customWidth="1"/>
    <col min="7690" max="7690" width="11.109375" style="298" customWidth="1"/>
    <col min="7691" max="7692" width="13.33203125" style="298" customWidth="1"/>
    <col min="7693" max="7693" width="13.88671875" style="298" customWidth="1"/>
    <col min="7694" max="7697" width="9.109375" style="298" customWidth="1"/>
    <col min="7698" max="7936" width="8.88671875" style="298"/>
    <col min="7937" max="7937" width="46.109375" style="298" customWidth="1"/>
    <col min="7938" max="7938" width="30.6640625" style="298" customWidth="1"/>
    <col min="7939" max="7939" width="20.88671875" style="298" customWidth="1"/>
    <col min="7940" max="7941" width="20.44140625" style="298" customWidth="1"/>
    <col min="7942" max="7942" width="14.6640625" style="298" customWidth="1"/>
    <col min="7943" max="7943" width="14" style="298" customWidth="1"/>
    <col min="7944" max="7944" width="32.88671875" style="298" customWidth="1"/>
    <col min="7945" max="7945" width="11" style="298" customWidth="1"/>
    <col min="7946" max="7946" width="11.109375" style="298" customWidth="1"/>
    <col min="7947" max="7948" width="13.33203125" style="298" customWidth="1"/>
    <col min="7949" max="7949" width="13.88671875" style="298" customWidth="1"/>
    <col min="7950" max="7953" width="9.109375" style="298" customWidth="1"/>
    <col min="7954" max="8192" width="8.88671875" style="298"/>
    <col min="8193" max="8193" width="46.109375" style="298" customWidth="1"/>
    <col min="8194" max="8194" width="30.6640625" style="298" customWidth="1"/>
    <col min="8195" max="8195" width="20.88671875" style="298" customWidth="1"/>
    <col min="8196" max="8197" width="20.44140625" style="298" customWidth="1"/>
    <col min="8198" max="8198" width="14.6640625" style="298" customWidth="1"/>
    <col min="8199" max="8199" width="14" style="298" customWidth="1"/>
    <col min="8200" max="8200" width="32.88671875" style="298" customWidth="1"/>
    <col min="8201" max="8201" width="11" style="298" customWidth="1"/>
    <col min="8202" max="8202" width="11.109375" style="298" customWidth="1"/>
    <col min="8203" max="8204" width="13.33203125" style="298" customWidth="1"/>
    <col min="8205" max="8205" width="13.88671875" style="298" customWidth="1"/>
    <col min="8206" max="8209" width="9.109375" style="298" customWidth="1"/>
    <col min="8210" max="8448" width="8.88671875" style="298"/>
    <col min="8449" max="8449" width="46.109375" style="298" customWidth="1"/>
    <col min="8450" max="8450" width="30.6640625" style="298" customWidth="1"/>
    <col min="8451" max="8451" width="20.88671875" style="298" customWidth="1"/>
    <col min="8452" max="8453" width="20.44140625" style="298" customWidth="1"/>
    <col min="8454" max="8454" width="14.6640625" style="298" customWidth="1"/>
    <col min="8455" max="8455" width="14" style="298" customWidth="1"/>
    <col min="8456" max="8456" width="32.88671875" style="298" customWidth="1"/>
    <col min="8457" max="8457" width="11" style="298" customWidth="1"/>
    <col min="8458" max="8458" width="11.109375" style="298" customWidth="1"/>
    <col min="8459" max="8460" width="13.33203125" style="298" customWidth="1"/>
    <col min="8461" max="8461" width="13.88671875" style="298" customWidth="1"/>
    <col min="8462" max="8465" width="9.109375" style="298" customWidth="1"/>
    <col min="8466" max="8704" width="8.88671875" style="298"/>
    <col min="8705" max="8705" width="46.109375" style="298" customWidth="1"/>
    <col min="8706" max="8706" width="30.6640625" style="298" customWidth="1"/>
    <col min="8707" max="8707" width="20.88671875" style="298" customWidth="1"/>
    <col min="8708" max="8709" width="20.44140625" style="298" customWidth="1"/>
    <col min="8710" max="8710" width="14.6640625" style="298" customWidth="1"/>
    <col min="8711" max="8711" width="14" style="298" customWidth="1"/>
    <col min="8712" max="8712" width="32.88671875" style="298" customWidth="1"/>
    <col min="8713" max="8713" width="11" style="298" customWidth="1"/>
    <col min="8714" max="8714" width="11.109375" style="298" customWidth="1"/>
    <col min="8715" max="8716" width="13.33203125" style="298" customWidth="1"/>
    <col min="8717" max="8717" width="13.88671875" style="298" customWidth="1"/>
    <col min="8718" max="8721" width="9.109375" style="298" customWidth="1"/>
    <col min="8722" max="8960" width="8.88671875" style="298"/>
    <col min="8961" max="8961" width="46.109375" style="298" customWidth="1"/>
    <col min="8962" max="8962" width="30.6640625" style="298" customWidth="1"/>
    <col min="8963" max="8963" width="20.88671875" style="298" customWidth="1"/>
    <col min="8964" max="8965" width="20.44140625" style="298" customWidth="1"/>
    <col min="8966" max="8966" width="14.6640625" style="298" customWidth="1"/>
    <col min="8967" max="8967" width="14" style="298" customWidth="1"/>
    <col min="8968" max="8968" width="32.88671875" style="298" customWidth="1"/>
    <col min="8969" max="8969" width="11" style="298" customWidth="1"/>
    <col min="8970" max="8970" width="11.109375" style="298" customWidth="1"/>
    <col min="8971" max="8972" width="13.33203125" style="298" customWidth="1"/>
    <col min="8973" max="8973" width="13.88671875" style="298" customWidth="1"/>
    <col min="8974" max="8977" width="9.109375" style="298" customWidth="1"/>
    <col min="8978" max="9216" width="8.88671875" style="298"/>
    <col min="9217" max="9217" width="46.109375" style="298" customWidth="1"/>
    <col min="9218" max="9218" width="30.6640625" style="298" customWidth="1"/>
    <col min="9219" max="9219" width="20.88671875" style="298" customWidth="1"/>
    <col min="9220" max="9221" width="20.44140625" style="298" customWidth="1"/>
    <col min="9222" max="9222" width="14.6640625" style="298" customWidth="1"/>
    <col min="9223" max="9223" width="14" style="298" customWidth="1"/>
    <col min="9224" max="9224" width="32.88671875" style="298" customWidth="1"/>
    <col min="9225" max="9225" width="11" style="298" customWidth="1"/>
    <col min="9226" max="9226" width="11.109375" style="298" customWidth="1"/>
    <col min="9227" max="9228" width="13.33203125" style="298" customWidth="1"/>
    <col min="9229" max="9229" width="13.88671875" style="298" customWidth="1"/>
    <col min="9230" max="9233" width="9.109375" style="298" customWidth="1"/>
    <col min="9234" max="9472" width="8.88671875" style="298"/>
    <col min="9473" max="9473" width="46.109375" style="298" customWidth="1"/>
    <col min="9474" max="9474" width="30.6640625" style="298" customWidth="1"/>
    <col min="9475" max="9475" width="20.88671875" style="298" customWidth="1"/>
    <col min="9476" max="9477" width="20.44140625" style="298" customWidth="1"/>
    <col min="9478" max="9478" width="14.6640625" style="298" customWidth="1"/>
    <col min="9479" max="9479" width="14" style="298" customWidth="1"/>
    <col min="9480" max="9480" width="32.88671875" style="298" customWidth="1"/>
    <col min="9481" max="9481" width="11" style="298" customWidth="1"/>
    <col min="9482" max="9482" width="11.109375" style="298" customWidth="1"/>
    <col min="9483" max="9484" width="13.33203125" style="298" customWidth="1"/>
    <col min="9485" max="9485" width="13.88671875" style="298" customWidth="1"/>
    <col min="9486" max="9489" width="9.109375" style="298" customWidth="1"/>
    <col min="9490" max="9728" width="8.88671875" style="298"/>
    <col min="9729" max="9729" width="46.109375" style="298" customWidth="1"/>
    <col min="9730" max="9730" width="30.6640625" style="298" customWidth="1"/>
    <col min="9731" max="9731" width="20.88671875" style="298" customWidth="1"/>
    <col min="9732" max="9733" width="20.44140625" style="298" customWidth="1"/>
    <col min="9734" max="9734" width="14.6640625" style="298" customWidth="1"/>
    <col min="9735" max="9735" width="14" style="298" customWidth="1"/>
    <col min="9736" max="9736" width="32.88671875" style="298" customWidth="1"/>
    <col min="9737" max="9737" width="11" style="298" customWidth="1"/>
    <col min="9738" max="9738" width="11.109375" style="298" customWidth="1"/>
    <col min="9739" max="9740" width="13.33203125" style="298" customWidth="1"/>
    <col min="9741" max="9741" width="13.88671875" style="298" customWidth="1"/>
    <col min="9742" max="9745" width="9.109375" style="298" customWidth="1"/>
    <col min="9746" max="9984" width="8.88671875" style="298"/>
    <col min="9985" max="9985" width="46.109375" style="298" customWidth="1"/>
    <col min="9986" max="9986" width="30.6640625" style="298" customWidth="1"/>
    <col min="9987" max="9987" width="20.88671875" style="298" customWidth="1"/>
    <col min="9988" max="9989" width="20.44140625" style="298" customWidth="1"/>
    <col min="9990" max="9990" width="14.6640625" style="298" customWidth="1"/>
    <col min="9991" max="9991" width="14" style="298" customWidth="1"/>
    <col min="9992" max="9992" width="32.88671875" style="298" customWidth="1"/>
    <col min="9993" max="9993" width="11" style="298" customWidth="1"/>
    <col min="9994" max="9994" width="11.109375" style="298" customWidth="1"/>
    <col min="9995" max="9996" width="13.33203125" style="298" customWidth="1"/>
    <col min="9997" max="9997" width="13.88671875" style="298" customWidth="1"/>
    <col min="9998" max="10001" width="9.109375" style="298" customWidth="1"/>
    <col min="10002" max="10240" width="8.88671875" style="298"/>
    <col min="10241" max="10241" width="46.109375" style="298" customWidth="1"/>
    <col min="10242" max="10242" width="30.6640625" style="298" customWidth="1"/>
    <col min="10243" max="10243" width="20.88671875" style="298" customWidth="1"/>
    <col min="10244" max="10245" width="20.44140625" style="298" customWidth="1"/>
    <col min="10246" max="10246" width="14.6640625" style="298" customWidth="1"/>
    <col min="10247" max="10247" width="14" style="298" customWidth="1"/>
    <col min="10248" max="10248" width="32.88671875" style="298" customWidth="1"/>
    <col min="10249" max="10249" width="11" style="298" customWidth="1"/>
    <col min="10250" max="10250" width="11.109375" style="298" customWidth="1"/>
    <col min="10251" max="10252" width="13.33203125" style="298" customWidth="1"/>
    <col min="10253" max="10253" width="13.88671875" style="298" customWidth="1"/>
    <col min="10254" max="10257" width="9.109375" style="298" customWidth="1"/>
    <col min="10258" max="10496" width="8.88671875" style="298"/>
    <col min="10497" max="10497" width="46.109375" style="298" customWidth="1"/>
    <col min="10498" max="10498" width="30.6640625" style="298" customWidth="1"/>
    <col min="10499" max="10499" width="20.88671875" style="298" customWidth="1"/>
    <col min="10500" max="10501" width="20.44140625" style="298" customWidth="1"/>
    <col min="10502" max="10502" width="14.6640625" style="298" customWidth="1"/>
    <col min="10503" max="10503" width="14" style="298" customWidth="1"/>
    <col min="10504" max="10504" width="32.88671875" style="298" customWidth="1"/>
    <col min="10505" max="10505" width="11" style="298" customWidth="1"/>
    <col min="10506" max="10506" width="11.109375" style="298" customWidth="1"/>
    <col min="10507" max="10508" width="13.33203125" style="298" customWidth="1"/>
    <col min="10509" max="10509" width="13.88671875" style="298" customWidth="1"/>
    <col min="10510" max="10513" width="9.109375" style="298" customWidth="1"/>
    <col min="10514" max="10752" width="8.88671875" style="298"/>
    <col min="10753" max="10753" width="46.109375" style="298" customWidth="1"/>
    <col min="10754" max="10754" width="30.6640625" style="298" customWidth="1"/>
    <col min="10755" max="10755" width="20.88671875" style="298" customWidth="1"/>
    <col min="10756" max="10757" width="20.44140625" style="298" customWidth="1"/>
    <col min="10758" max="10758" width="14.6640625" style="298" customWidth="1"/>
    <col min="10759" max="10759" width="14" style="298" customWidth="1"/>
    <col min="10760" max="10760" width="32.88671875" style="298" customWidth="1"/>
    <col min="10761" max="10761" width="11" style="298" customWidth="1"/>
    <col min="10762" max="10762" width="11.109375" style="298" customWidth="1"/>
    <col min="10763" max="10764" width="13.33203125" style="298" customWidth="1"/>
    <col min="10765" max="10765" width="13.88671875" style="298" customWidth="1"/>
    <col min="10766" max="10769" width="9.109375" style="298" customWidth="1"/>
    <col min="10770" max="11008" width="8.88671875" style="298"/>
    <col min="11009" max="11009" width="46.109375" style="298" customWidth="1"/>
    <col min="11010" max="11010" width="30.6640625" style="298" customWidth="1"/>
    <col min="11011" max="11011" width="20.88671875" style="298" customWidth="1"/>
    <col min="11012" max="11013" width="20.44140625" style="298" customWidth="1"/>
    <col min="11014" max="11014" width="14.6640625" style="298" customWidth="1"/>
    <col min="11015" max="11015" width="14" style="298" customWidth="1"/>
    <col min="11016" max="11016" width="32.88671875" style="298" customWidth="1"/>
    <col min="11017" max="11017" width="11" style="298" customWidth="1"/>
    <col min="11018" max="11018" width="11.109375" style="298" customWidth="1"/>
    <col min="11019" max="11020" width="13.33203125" style="298" customWidth="1"/>
    <col min="11021" max="11021" width="13.88671875" style="298" customWidth="1"/>
    <col min="11022" max="11025" width="9.109375" style="298" customWidth="1"/>
    <col min="11026" max="11264" width="8.88671875" style="298"/>
    <col min="11265" max="11265" width="46.109375" style="298" customWidth="1"/>
    <col min="11266" max="11266" width="30.6640625" style="298" customWidth="1"/>
    <col min="11267" max="11267" width="20.88671875" style="298" customWidth="1"/>
    <col min="11268" max="11269" width="20.44140625" style="298" customWidth="1"/>
    <col min="11270" max="11270" width="14.6640625" style="298" customWidth="1"/>
    <col min="11271" max="11271" width="14" style="298" customWidth="1"/>
    <col min="11272" max="11272" width="32.88671875" style="298" customWidth="1"/>
    <col min="11273" max="11273" width="11" style="298" customWidth="1"/>
    <col min="11274" max="11274" width="11.109375" style="298" customWidth="1"/>
    <col min="11275" max="11276" width="13.33203125" style="298" customWidth="1"/>
    <col min="11277" max="11277" width="13.88671875" style="298" customWidth="1"/>
    <col min="11278" max="11281" width="9.109375" style="298" customWidth="1"/>
    <col min="11282" max="11520" width="8.88671875" style="298"/>
    <col min="11521" max="11521" width="46.109375" style="298" customWidth="1"/>
    <col min="11522" max="11522" width="30.6640625" style="298" customWidth="1"/>
    <col min="11523" max="11523" width="20.88671875" style="298" customWidth="1"/>
    <col min="11524" max="11525" width="20.44140625" style="298" customWidth="1"/>
    <col min="11526" max="11526" width="14.6640625" style="298" customWidth="1"/>
    <col min="11527" max="11527" width="14" style="298" customWidth="1"/>
    <col min="11528" max="11528" width="32.88671875" style="298" customWidth="1"/>
    <col min="11529" max="11529" width="11" style="298" customWidth="1"/>
    <col min="11530" max="11530" width="11.109375" style="298" customWidth="1"/>
    <col min="11531" max="11532" width="13.33203125" style="298" customWidth="1"/>
    <col min="11533" max="11533" width="13.88671875" style="298" customWidth="1"/>
    <col min="11534" max="11537" width="9.109375" style="298" customWidth="1"/>
    <col min="11538" max="11776" width="8.88671875" style="298"/>
    <col min="11777" max="11777" width="46.109375" style="298" customWidth="1"/>
    <col min="11778" max="11778" width="30.6640625" style="298" customWidth="1"/>
    <col min="11779" max="11779" width="20.88671875" style="298" customWidth="1"/>
    <col min="11780" max="11781" width="20.44140625" style="298" customWidth="1"/>
    <col min="11782" max="11782" width="14.6640625" style="298" customWidth="1"/>
    <col min="11783" max="11783" width="14" style="298" customWidth="1"/>
    <col min="11784" max="11784" width="32.88671875" style="298" customWidth="1"/>
    <col min="11785" max="11785" width="11" style="298" customWidth="1"/>
    <col min="11786" max="11786" width="11.109375" style="298" customWidth="1"/>
    <col min="11787" max="11788" width="13.33203125" style="298" customWidth="1"/>
    <col min="11789" max="11789" width="13.88671875" style="298" customWidth="1"/>
    <col min="11790" max="11793" width="9.109375" style="298" customWidth="1"/>
    <col min="11794" max="12032" width="8.88671875" style="298"/>
    <col min="12033" max="12033" width="46.109375" style="298" customWidth="1"/>
    <col min="12034" max="12034" width="30.6640625" style="298" customWidth="1"/>
    <col min="12035" max="12035" width="20.88671875" style="298" customWidth="1"/>
    <col min="12036" max="12037" width="20.44140625" style="298" customWidth="1"/>
    <col min="12038" max="12038" width="14.6640625" style="298" customWidth="1"/>
    <col min="12039" max="12039" width="14" style="298" customWidth="1"/>
    <col min="12040" max="12040" width="32.88671875" style="298" customWidth="1"/>
    <col min="12041" max="12041" width="11" style="298" customWidth="1"/>
    <col min="12042" max="12042" width="11.109375" style="298" customWidth="1"/>
    <col min="12043" max="12044" width="13.33203125" style="298" customWidth="1"/>
    <col min="12045" max="12045" width="13.88671875" style="298" customWidth="1"/>
    <col min="12046" max="12049" width="9.109375" style="298" customWidth="1"/>
    <col min="12050" max="12288" width="8.88671875" style="298"/>
    <col min="12289" max="12289" width="46.109375" style="298" customWidth="1"/>
    <col min="12290" max="12290" width="30.6640625" style="298" customWidth="1"/>
    <col min="12291" max="12291" width="20.88671875" style="298" customWidth="1"/>
    <col min="12292" max="12293" width="20.44140625" style="298" customWidth="1"/>
    <col min="12294" max="12294" width="14.6640625" style="298" customWidth="1"/>
    <col min="12295" max="12295" width="14" style="298" customWidth="1"/>
    <col min="12296" max="12296" width="32.88671875" style="298" customWidth="1"/>
    <col min="12297" max="12297" width="11" style="298" customWidth="1"/>
    <col min="12298" max="12298" width="11.109375" style="298" customWidth="1"/>
    <col min="12299" max="12300" width="13.33203125" style="298" customWidth="1"/>
    <col min="12301" max="12301" width="13.88671875" style="298" customWidth="1"/>
    <col min="12302" max="12305" width="9.109375" style="298" customWidth="1"/>
    <col min="12306" max="12544" width="8.88671875" style="298"/>
    <col min="12545" max="12545" width="46.109375" style="298" customWidth="1"/>
    <col min="12546" max="12546" width="30.6640625" style="298" customWidth="1"/>
    <col min="12547" max="12547" width="20.88671875" style="298" customWidth="1"/>
    <col min="12548" max="12549" width="20.44140625" style="298" customWidth="1"/>
    <col min="12550" max="12550" width="14.6640625" style="298" customWidth="1"/>
    <col min="12551" max="12551" width="14" style="298" customWidth="1"/>
    <col min="12552" max="12552" width="32.88671875" style="298" customWidth="1"/>
    <col min="12553" max="12553" width="11" style="298" customWidth="1"/>
    <col min="12554" max="12554" width="11.109375" style="298" customWidth="1"/>
    <col min="12555" max="12556" width="13.33203125" style="298" customWidth="1"/>
    <col min="12557" max="12557" width="13.88671875" style="298" customWidth="1"/>
    <col min="12558" max="12561" width="9.109375" style="298" customWidth="1"/>
    <col min="12562" max="12800" width="8.88671875" style="298"/>
    <col min="12801" max="12801" width="46.109375" style="298" customWidth="1"/>
    <col min="12802" max="12802" width="30.6640625" style="298" customWidth="1"/>
    <col min="12803" max="12803" width="20.88671875" style="298" customWidth="1"/>
    <col min="12804" max="12805" width="20.44140625" style="298" customWidth="1"/>
    <col min="12806" max="12806" width="14.6640625" style="298" customWidth="1"/>
    <col min="12807" max="12807" width="14" style="298" customWidth="1"/>
    <col min="12808" max="12808" width="32.88671875" style="298" customWidth="1"/>
    <col min="12809" max="12809" width="11" style="298" customWidth="1"/>
    <col min="12810" max="12810" width="11.109375" style="298" customWidth="1"/>
    <col min="12811" max="12812" width="13.33203125" style="298" customWidth="1"/>
    <col min="12813" max="12813" width="13.88671875" style="298" customWidth="1"/>
    <col min="12814" max="12817" width="9.109375" style="298" customWidth="1"/>
    <col min="12818" max="13056" width="8.88671875" style="298"/>
    <col min="13057" max="13057" width="46.109375" style="298" customWidth="1"/>
    <col min="13058" max="13058" width="30.6640625" style="298" customWidth="1"/>
    <col min="13059" max="13059" width="20.88671875" style="298" customWidth="1"/>
    <col min="13060" max="13061" width="20.44140625" style="298" customWidth="1"/>
    <col min="13062" max="13062" width="14.6640625" style="298" customWidth="1"/>
    <col min="13063" max="13063" width="14" style="298" customWidth="1"/>
    <col min="13064" max="13064" width="32.88671875" style="298" customWidth="1"/>
    <col min="13065" max="13065" width="11" style="298" customWidth="1"/>
    <col min="13066" max="13066" width="11.109375" style="298" customWidth="1"/>
    <col min="13067" max="13068" width="13.33203125" style="298" customWidth="1"/>
    <col min="13069" max="13069" width="13.88671875" style="298" customWidth="1"/>
    <col min="13070" max="13073" width="9.109375" style="298" customWidth="1"/>
    <col min="13074" max="13312" width="8.88671875" style="298"/>
    <col min="13313" max="13313" width="46.109375" style="298" customWidth="1"/>
    <col min="13314" max="13314" width="30.6640625" style="298" customWidth="1"/>
    <col min="13315" max="13315" width="20.88671875" style="298" customWidth="1"/>
    <col min="13316" max="13317" width="20.44140625" style="298" customWidth="1"/>
    <col min="13318" max="13318" width="14.6640625" style="298" customWidth="1"/>
    <col min="13319" max="13319" width="14" style="298" customWidth="1"/>
    <col min="13320" max="13320" width="32.88671875" style="298" customWidth="1"/>
    <col min="13321" max="13321" width="11" style="298" customWidth="1"/>
    <col min="13322" max="13322" width="11.109375" style="298" customWidth="1"/>
    <col min="13323" max="13324" width="13.33203125" style="298" customWidth="1"/>
    <col min="13325" max="13325" width="13.88671875" style="298" customWidth="1"/>
    <col min="13326" max="13329" width="9.109375" style="298" customWidth="1"/>
    <col min="13330" max="13568" width="8.88671875" style="298"/>
    <col min="13569" max="13569" width="46.109375" style="298" customWidth="1"/>
    <col min="13570" max="13570" width="30.6640625" style="298" customWidth="1"/>
    <col min="13571" max="13571" width="20.88671875" style="298" customWidth="1"/>
    <col min="13572" max="13573" width="20.44140625" style="298" customWidth="1"/>
    <col min="13574" max="13574" width="14.6640625" style="298" customWidth="1"/>
    <col min="13575" max="13575" width="14" style="298" customWidth="1"/>
    <col min="13576" max="13576" width="32.88671875" style="298" customWidth="1"/>
    <col min="13577" max="13577" width="11" style="298" customWidth="1"/>
    <col min="13578" max="13578" width="11.109375" style="298" customWidth="1"/>
    <col min="13579" max="13580" width="13.33203125" style="298" customWidth="1"/>
    <col min="13581" max="13581" width="13.88671875" style="298" customWidth="1"/>
    <col min="13582" max="13585" width="9.109375" style="298" customWidth="1"/>
    <col min="13586" max="13824" width="8.88671875" style="298"/>
    <col min="13825" max="13825" width="46.109375" style="298" customWidth="1"/>
    <col min="13826" max="13826" width="30.6640625" style="298" customWidth="1"/>
    <col min="13827" max="13827" width="20.88671875" style="298" customWidth="1"/>
    <col min="13828" max="13829" width="20.44140625" style="298" customWidth="1"/>
    <col min="13830" max="13830" width="14.6640625" style="298" customWidth="1"/>
    <col min="13831" max="13831" width="14" style="298" customWidth="1"/>
    <col min="13832" max="13832" width="32.88671875" style="298" customWidth="1"/>
    <col min="13833" max="13833" width="11" style="298" customWidth="1"/>
    <col min="13834" max="13834" width="11.109375" style="298" customWidth="1"/>
    <col min="13835" max="13836" width="13.33203125" style="298" customWidth="1"/>
    <col min="13837" max="13837" width="13.88671875" style="298" customWidth="1"/>
    <col min="13838" max="13841" width="9.109375" style="298" customWidth="1"/>
    <col min="13842" max="14080" width="8.88671875" style="298"/>
    <col min="14081" max="14081" width="46.109375" style="298" customWidth="1"/>
    <col min="14082" max="14082" width="30.6640625" style="298" customWidth="1"/>
    <col min="14083" max="14083" width="20.88671875" style="298" customWidth="1"/>
    <col min="14084" max="14085" width="20.44140625" style="298" customWidth="1"/>
    <col min="14086" max="14086" width="14.6640625" style="298" customWidth="1"/>
    <col min="14087" max="14087" width="14" style="298" customWidth="1"/>
    <col min="14088" max="14088" width="32.88671875" style="298" customWidth="1"/>
    <col min="14089" max="14089" width="11" style="298" customWidth="1"/>
    <col min="14090" max="14090" width="11.109375" style="298" customWidth="1"/>
    <col min="14091" max="14092" width="13.33203125" style="298" customWidth="1"/>
    <col min="14093" max="14093" width="13.88671875" style="298" customWidth="1"/>
    <col min="14094" max="14097" width="9.109375" style="298" customWidth="1"/>
    <col min="14098" max="14336" width="8.88671875" style="298"/>
    <col min="14337" max="14337" width="46.109375" style="298" customWidth="1"/>
    <col min="14338" max="14338" width="30.6640625" style="298" customWidth="1"/>
    <col min="14339" max="14339" width="20.88671875" style="298" customWidth="1"/>
    <col min="14340" max="14341" width="20.44140625" style="298" customWidth="1"/>
    <col min="14342" max="14342" width="14.6640625" style="298" customWidth="1"/>
    <col min="14343" max="14343" width="14" style="298" customWidth="1"/>
    <col min="14344" max="14344" width="32.88671875" style="298" customWidth="1"/>
    <col min="14345" max="14345" width="11" style="298" customWidth="1"/>
    <col min="14346" max="14346" width="11.109375" style="298" customWidth="1"/>
    <col min="14347" max="14348" width="13.33203125" style="298" customWidth="1"/>
    <col min="14349" max="14349" width="13.88671875" style="298" customWidth="1"/>
    <col min="14350" max="14353" width="9.109375" style="298" customWidth="1"/>
    <col min="14354" max="14592" width="8.88671875" style="298"/>
    <col min="14593" max="14593" width="46.109375" style="298" customWidth="1"/>
    <col min="14594" max="14594" width="30.6640625" style="298" customWidth="1"/>
    <col min="14595" max="14595" width="20.88671875" style="298" customWidth="1"/>
    <col min="14596" max="14597" width="20.44140625" style="298" customWidth="1"/>
    <col min="14598" max="14598" width="14.6640625" style="298" customWidth="1"/>
    <col min="14599" max="14599" width="14" style="298" customWidth="1"/>
    <col min="14600" max="14600" width="32.88671875" style="298" customWidth="1"/>
    <col min="14601" max="14601" width="11" style="298" customWidth="1"/>
    <col min="14602" max="14602" width="11.109375" style="298" customWidth="1"/>
    <col min="14603" max="14604" width="13.33203125" style="298" customWidth="1"/>
    <col min="14605" max="14605" width="13.88671875" style="298" customWidth="1"/>
    <col min="14606" max="14609" width="9.109375" style="298" customWidth="1"/>
    <col min="14610" max="14848" width="8.88671875" style="298"/>
    <col min="14849" max="14849" width="46.109375" style="298" customWidth="1"/>
    <col min="14850" max="14850" width="30.6640625" style="298" customWidth="1"/>
    <col min="14851" max="14851" width="20.88671875" style="298" customWidth="1"/>
    <col min="14852" max="14853" width="20.44140625" style="298" customWidth="1"/>
    <col min="14854" max="14854" width="14.6640625" style="298" customWidth="1"/>
    <col min="14855" max="14855" width="14" style="298" customWidth="1"/>
    <col min="14856" max="14856" width="32.88671875" style="298" customWidth="1"/>
    <col min="14857" max="14857" width="11" style="298" customWidth="1"/>
    <col min="14858" max="14858" width="11.109375" style="298" customWidth="1"/>
    <col min="14859" max="14860" width="13.33203125" style="298" customWidth="1"/>
    <col min="14861" max="14861" width="13.88671875" style="298" customWidth="1"/>
    <col min="14862" max="14865" width="9.109375" style="298" customWidth="1"/>
    <col min="14866" max="15104" width="8.88671875" style="298"/>
    <col min="15105" max="15105" width="46.109375" style="298" customWidth="1"/>
    <col min="15106" max="15106" width="30.6640625" style="298" customWidth="1"/>
    <col min="15107" max="15107" width="20.88671875" style="298" customWidth="1"/>
    <col min="15108" max="15109" width="20.44140625" style="298" customWidth="1"/>
    <col min="15110" max="15110" width="14.6640625" style="298" customWidth="1"/>
    <col min="15111" max="15111" width="14" style="298" customWidth="1"/>
    <col min="15112" max="15112" width="32.88671875" style="298" customWidth="1"/>
    <col min="15113" max="15113" width="11" style="298" customWidth="1"/>
    <col min="15114" max="15114" width="11.109375" style="298" customWidth="1"/>
    <col min="15115" max="15116" width="13.33203125" style="298" customWidth="1"/>
    <col min="15117" max="15117" width="13.88671875" style="298" customWidth="1"/>
    <col min="15118" max="15121" width="9.109375" style="298" customWidth="1"/>
    <col min="15122" max="15360" width="8.88671875" style="298"/>
    <col min="15361" max="15361" width="46.109375" style="298" customWidth="1"/>
    <col min="15362" max="15362" width="30.6640625" style="298" customWidth="1"/>
    <col min="15363" max="15363" width="20.88671875" style="298" customWidth="1"/>
    <col min="15364" max="15365" width="20.44140625" style="298" customWidth="1"/>
    <col min="15366" max="15366" width="14.6640625" style="298" customWidth="1"/>
    <col min="15367" max="15367" width="14" style="298" customWidth="1"/>
    <col min="15368" max="15368" width="32.88671875" style="298" customWidth="1"/>
    <col min="15369" max="15369" width="11" style="298" customWidth="1"/>
    <col min="15370" max="15370" width="11.109375" style="298" customWidth="1"/>
    <col min="15371" max="15372" width="13.33203125" style="298" customWidth="1"/>
    <col min="15373" max="15373" width="13.88671875" style="298" customWidth="1"/>
    <col min="15374" max="15377" width="9.109375" style="298" customWidth="1"/>
    <col min="15378" max="15616" width="8.88671875" style="298"/>
    <col min="15617" max="15617" width="46.109375" style="298" customWidth="1"/>
    <col min="15618" max="15618" width="30.6640625" style="298" customWidth="1"/>
    <col min="15619" max="15619" width="20.88671875" style="298" customWidth="1"/>
    <col min="15620" max="15621" width="20.44140625" style="298" customWidth="1"/>
    <col min="15622" max="15622" width="14.6640625" style="298" customWidth="1"/>
    <col min="15623" max="15623" width="14" style="298" customWidth="1"/>
    <col min="15624" max="15624" width="32.88671875" style="298" customWidth="1"/>
    <col min="15625" max="15625" width="11" style="298" customWidth="1"/>
    <col min="15626" max="15626" width="11.109375" style="298" customWidth="1"/>
    <col min="15627" max="15628" width="13.33203125" style="298" customWidth="1"/>
    <col min="15629" max="15629" width="13.88671875" style="298" customWidth="1"/>
    <col min="15630" max="15633" width="9.109375" style="298" customWidth="1"/>
    <col min="15634" max="15872" width="8.88671875" style="298"/>
    <col min="15873" max="15873" width="46.109375" style="298" customWidth="1"/>
    <col min="15874" max="15874" width="30.6640625" style="298" customWidth="1"/>
    <col min="15875" max="15875" width="20.88671875" style="298" customWidth="1"/>
    <col min="15876" max="15877" width="20.44140625" style="298" customWidth="1"/>
    <col min="15878" max="15878" width="14.6640625" style="298" customWidth="1"/>
    <col min="15879" max="15879" width="14" style="298" customWidth="1"/>
    <col min="15880" max="15880" width="32.88671875" style="298" customWidth="1"/>
    <col min="15881" max="15881" width="11" style="298" customWidth="1"/>
    <col min="15882" max="15882" width="11.109375" style="298" customWidth="1"/>
    <col min="15883" max="15884" width="13.33203125" style="298" customWidth="1"/>
    <col min="15885" max="15885" width="13.88671875" style="298" customWidth="1"/>
    <col min="15886" max="15889" width="9.109375" style="298" customWidth="1"/>
    <col min="15890" max="16128" width="8.88671875" style="298"/>
    <col min="16129" max="16129" width="46.109375" style="298" customWidth="1"/>
    <col min="16130" max="16130" width="30.6640625" style="298" customWidth="1"/>
    <col min="16131" max="16131" width="20.88671875" style="298" customWidth="1"/>
    <col min="16132" max="16133" width="20.44140625" style="298" customWidth="1"/>
    <col min="16134" max="16134" width="14.6640625" style="298" customWidth="1"/>
    <col min="16135" max="16135" width="14" style="298" customWidth="1"/>
    <col min="16136" max="16136" width="32.88671875" style="298" customWidth="1"/>
    <col min="16137" max="16137" width="11" style="298" customWidth="1"/>
    <col min="16138" max="16138" width="11.109375" style="298" customWidth="1"/>
    <col min="16139" max="16140" width="13.33203125" style="298" customWidth="1"/>
    <col min="16141" max="16141" width="13.88671875" style="298" customWidth="1"/>
    <col min="16142" max="16145" width="9.109375" style="298" customWidth="1"/>
    <col min="16146" max="16384" width="8.88671875" style="298"/>
  </cols>
  <sheetData>
    <row r="1" spans="4:7" x14ac:dyDescent="0.3">
      <c r="F1" s="583" t="s">
        <v>29</v>
      </c>
      <c r="G1" s="583"/>
    </row>
    <row r="2" spans="4:7" x14ac:dyDescent="0.3">
      <c r="D2" s="583" t="s">
        <v>0</v>
      </c>
      <c r="E2" s="583"/>
      <c r="F2" s="583"/>
      <c r="G2" s="583"/>
    </row>
    <row r="3" spans="4:7" x14ac:dyDescent="0.3">
      <c r="D3" s="583" t="s">
        <v>113</v>
      </c>
      <c r="E3" s="583"/>
      <c r="F3" s="583"/>
      <c r="G3" s="583"/>
    </row>
    <row r="4" spans="4:7" ht="16.649999999999999" customHeight="1" x14ac:dyDescent="0.3">
      <c r="D4" s="583" t="s">
        <v>1</v>
      </c>
      <c r="E4" s="583"/>
      <c r="F4" s="583"/>
      <c r="G4" s="583"/>
    </row>
    <row r="5" spans="4:7" x14ac:dyDescent="0.3">
      <c r="D5" s="299"/>
      <c r="E5" s="299"/>
      <c r="F5" s="299"/>
      <c r="G5" s="299"/>
    </row>
    <row r="7" spans="4:7" s="300" customFormat="1" ht="19.5" customHeight="1" x14ac:dyDescent="0.3">
      <c r="D7" s="576" t="s">
        <v>2</v>
      </c>
      <c r="E7" s="576"/>
      <c r="F7" s="576"/>
      <c r="G7" s="576"/>
    </row>
    <row r="8" spans="4:7" s="300" customFormat="1" ht="15.6" x14ac:dyDescent="0.3">
      <c r="D8" s="529" t="s">
        <v>3</v>
      </c>
      <c r="E8" s="529"/>
      <c r="F8" s="529"/>
      <c r="G8" s="529"/>
    </row>
    <row r="9" spans="4:7" s="300" customFormat="1" ht="15.6" x14ac:dyDescent="0.3">
      <c r="D9" s="529" t="s">
        <v>114</v>
      </c>
      <c r="E9" s="529"/>
      <c r="F9" s="529"/>
      <c r="G9" s="529"/>
    </row>
    <row r="10" spans="4:7" s="300" customFormat="1" ht="15.6" x14ac:dyDescent="0.3">
      <c r="D10" s="576" t="s">
        <v>4</v>
      </c>
      <c r="E10" s="576"/>
      <c r="F10" s="576"/>
      <c r="G10" s="576"/>
    </row>
    <row r="11" spans="4:7" s="300" customFormat="1" ht="21.75" customHeight="1" x14ac:dyDescent="0.3"/>
    <row r="12" spans="4:7" s="300" customFormat="1" ht="19.5" customHeight="1" x14ac:dyDescent="0.3">
      <c r="D12" s="6" t="s">
        <v>132</v>
      </c>
      <c r="E12" s="6"/>
      <c r="F12" s="6"/>
      <c r="G12" s="6"/>
    </row>
    <row r="13" spans="4:7" s="6" customFormat="1" ht="15.6" x14ac:dyDescent="0.3">
      <c r="D13" s="6" t="s">
        <v>133</v>
      </c>
    </row>
    <row r="14" spans="4:7" s="42" customFormat="1" ht="15.6" x14ac:dyDescent="0.3">
      <c r="D14" s="6" t="s">
        <v>134</v>
      </c>
      <c r="E14" s="6"/>
      <c r="F14" s="6"/>
      <c r="G14" s="6"/>
    </row>
    <row r="15" spans="4:7" s="42" customFormat="1" ht="15.6" x14ac:dyDescent="0.3">
      <c r="D15" s="42" t="s">
        <v>30</v>
      </c>
    </row>
    <row r="16" spans="4:7" s="42" customFormat="1" ht="15.6" x14ac:dyDescent="0.3">
      <c r="D16" s="119" t="s">
        <v>131</v>
      </c>
    </row>
    <row r="17" spans="1:13" s="42" customFormat="1" ht="15.6" x14ac:dyDescent="0.3">
      <c r="F17" s="44" t="s">
        <v>31</v>
      </c>
    </row>
    <row r="18" spans="1:13" s="42" customFormat="1" ht="18" customHeight="1" x14ac:dyDescent="0.3">
      <c r="F18" s="43"/>
    </row>
    <row r="19" spans="1:13" s="289" customFormat="1" ht="15.6" x14ac:dyDescent="0.3">
      <c r="A19" s="577" t="s">
        <v>5</v>
      </c>
      <c r="B19" s="577"/>
      <c r="C19" s="577"/>
      <c r="D19" s="577"/>
      <c r="E19" s="577"/>
      <c r="F19" s="577"/>
      <c r="G19" s="577"/>
      <c r="H19" s="301"/>
      <c r="I19" s="302"/>
    </row>
    <row r="20" spans="1:13" s="289" customFormat="1" ht="15.6" x14ac:dyDescent="0.3">
      <c r="A20" s="578" t="s">
        <v>112</v>
      </c>
      <c r="B20" s="578"/>
      <c r="C20" s="578"/>
      <c r="D20" s="578"/>
      <c r="E20" s="578"/>
      <c r="F20" s="578"/>
      <c r="G20" s="578"/>
      <c r="H20" s="303"/>
      <c r="I20" s="302"/>
    </row>
    <row r="21" spans="1:13" s="289" customFormat="1" ht="15.6" x14ac:dyDescent="0.3">
      <c r="A21" s="579" t="s">
        <v>6</v>
      </c>
      <c r="B21" s="579"/>
      <c r="C21" s="579"/>
      <c r="D21" s="579"/>
      <c r="E21" s="579"/>
      <c r="F21" s="579"/>
      <c r="G21" s="579"/>
      <c r="H21" s="304"/>
      <c r="I21" s="302"/>
    </row>
    <row r="22" spans="1:13" s="289" customFormat="1" ht="15" customHeight="1" x14ac:dyDescent="0.3">
      <c r="A22" s="577" t="s">
        <v>32</v>
      </c>
      <c r="B22" s="577"/>
      <c r="C22" s="577"/>
      <c r="D22" s="577"/>
      <c r="E22" s="577"/>
      <c r="F22" s="577"/>
      <c r="G22" s="577"/>
      <c r="H22" s="301"/>
      <c r="I22" s="302"/>
    </row>
    <row r="23" spans="1:13" ht="18" customHeight="1" x14ac:dyDescent="0.3">
      <c r="A23" s="305"/>
      <c r="B23" s="305"/>
      <c r="C23" s="306"/>
      <c r="D23" s="306"/>
      <c r="E23" s="306"/>
      <c r="F23" s="306"/>
      <c r="G23" s="306"/>
      <c r="H23" s="306"/>
      <c r="J23" s="308"/>
      <c r="K23" s="308"/>
      <c r="L23" s="308"/>
      <c r="M23" s="308"/>
    </row>
    <row r="24" spans="1:13" ht="34.65" customHeight="1" x14ac:dyDescent="0.3">
      <c r="A24" s="562" t="s">
        <v>279</v>
      </c>
      <c r="B24" s="562"/>
      <c r="C24" s="562"/>
      <c r="D24" s="562"/>
      <c r="E24" s="562"/>
      <c r="F24" s="562"/>
      <c r="G24" s="562"/>
      <c r="H24" s="305"/>
      <c r="J24" s="308"/>
      <c r="K24" s="308"/>
      <c r="L24" s="308"/>
      <c r="M24" s="308"/>
    </row>
    <row r="25" spans="1:13" s="289" customFormat="1" ht="21.75" customHeight="1" x14ac:dyDescent="0.3">
      <c r="A25" s="580" t="s">
        <v>196</v>
      </c>
      <c r="B25" s="581"/>
      <c r="C25" s="581"/>
      <c r="D25" s="581"/>
      <c r="E25" s="581"/>
      <c r="F25" s="581"/>
      <c r="G25" s="581"/>
      <c r="H25" s="306"/>
      <c r="I25" s="302"/>
      <c r="J25" s="306"/>
      <c r="K25" s="306"/>
      <c r="L25" s="306"/>
      <c r="M25" s="306"/>
    </row>
    <row r="26" spans="1:13" s="289" customFormat="1" ht="80.7" customHeight="1" x14ac:dyDescent="0.3">
      <c r="A26" s="558" t="s">
        <v>83</v>
      </c>
      <c r="B26" s="558"/>
      <c r="C26" s="558"/>
      <c r="D26" s="558"/>
      <c r="E26" s="558"/>
      <c r="F26" s="558"/>
      <c r="G26" s="558"/>
      <c r="H26" s="309"/>
      <c r="I26" s="310"/>
      <c r="J26" s="288"/>
      <c r="K26" s="288"/>
      <c r="L26" s="288"/>
    </row>
    <row r="27" spans="1:13" s="311" customFormat="1" ht="17.25" customHeight="1" x14ac:dyDescent="0.3">
      <c r="A27" s="300" t="s">
        <v>7</v>
      </c>
    </row>
    <row r="28" spans="1:13" s="311" customFormat="1" ht="15.75" customHeight="1" x14ac:dyDescent="0.3">
      <c r="A28" s="582" t="s">
        <v>115</v>
      </c>
      <c r="B28" s="582"/>
      <c r="C28" s="582"/>
      <c r="D28" s="582"/>
      <c r="E28" s="582"/>
      <c r="F28" s="582"/>
      <c r="G28" s="582"/>
    </row>
    <row r="29" spans="1:13" s="311" customFormat="1" ht="18" customHeight="1" x14ac:dyDescent="0.3">
      <c r="A29" s="563" t="s">
        <v>78</v>
      </c>
      <c r="B29" s="563"/>
      <c r="C29" s="563"/>
      <c r="D29" s="563"/>
      <c r="E29" s="563"/>
      <c r="F29" s="563"/>
      <c r="G29" s="563"/>
    </row>
    <row r="30" spans="1:13" s="311" customFormat="1" ht="16.649999999999999" customHeight="1" x14ac:dyDescent="0.3">
      <c r="A30" s="300" t="s">
        <v>79</v>
      </c>
    </row>
    <row r="31" spans="1:13" s="311" customFormat="1" ht="15.6" x14ac:dyDescent="0.3">
      <c r="A31" s="300" t="s">
        <v>80</v>
      </c>
    </row>
    <row r="32" spans="1:13" ht="68.7" customHeight="1" x14ac:dyDescent="0.3">
      <c r="A32" s="558" t="s">
        <v>280</v>
      </c>
      <c r="B32" s="558"/>
      <c r="C32" s="558"/>
      <c r="D32" s="558"/>
      <c r="E32" s="558"/>
      <c r="F32" s="558"/>
      <c r="G32" s="558"/>
      <c r="H32" s="305"/>
      <c r="I32" s="312"/>
      <c r="J32" s="313"/>
      <c r="K32" s="313"/>
      <c r="L32" s="313"/>
    </row>
    <row r="33" spans="1:13" s="311" customFormat="1" ht="48" customHeight="1" x14ac:dyDescent="0.3">
      <c r="A33" s="580" t="s">
        <v>339</v>
      </c>
      <c r="B33" s="581"/>
      <c r="C33" s="581"/>
      <c r="D33" s="581"/>
      <c r="E33" s="581"/>
      <c r="F33" s="581"/>
      <c r="G33" s="581"/>
    </row>
    <row r="34" spans="1:13" s="45" customFormat="1" ht="20.25" customHeight="1" x14ac:dyDescent="0.3">
      <c r="A34" s="592" t="s">
        <v>46</v>
      </c>
      <c r="B34" s="592"/>
      <c r="C34" s="592"/>
      <c r="D34" s="592" t="s">
        <v>10</v>
      </c>
      <c r="E34" s="592" t="s">
        <v>47</v>
      </c>
      <c r="F34" s="592"/>
      <c r="G34" s="592"/>
    </row>
    <row r="35" spans="1:13" s="45" customFormat="1" ht="16.95" customHeight="1" x14ac:dyDescent="0.3">
      <c r="A35" s="592"/>
      <c r="B35" s="592"/>
      <c r="C35" s="592"/>
      <c r="D35" s="592"/>
      <c r="E35" s="316" t="s">
        <v>16</v>
      </c>
      <c r="F35" s="316" t="s">
        <v>17</v>
      </c>
      <c r="G35" s="316" t="s">
        <v>34</v>
      </c>
    </row>
    <row r="36" spans="1:13" s="107" customFormat="1" ht="24.6" customHeight="1" x14ac:dyDescent="0.3">
      <c r="A36" s="591" t="s">
        <v>281</v>
      </c>
      <c r="B36" s="591"/>
      <c r="C36" s="591"/>
      <c r="D36" s="49" t="s">
        <v>48</v>
      </c>
      <c r="E36" s="47">
        <v>100</v>
      </c>
      <c r="F36" s="47">
        <v>100</v>
      </c>
      <c r="G36" s="47">
        <v>100</v>
      </c>
    </row>
    <row r="37" spans="1:13" s="108" customFormat="1" ht="40.950000000000003" customHeight="1" x14ac:dyDescent="0.3">
      <c r="A37" s="613" t="s">
        <v>282</v>
      </c>
      <c r="B37" s="614"/>
      <c r="C37" s="615"/>
      <c r="D37" s="48" t="s">
        <v>283</v>
      </c>
      <c r="E37" s="48">
        <v>6.6</v>
      </c>
      <c r="F37" s="48">
        <v>6.5</v>
      </c>
      <c r="G37" s="48">
        <v>6.4</v>
      </c>
    </row>
    <row r="38" spans="1:13" ht="31.5" customHeight="1" x14ac:dyDescent="0.3">
      <c r="A38" s="558" t="s">
        <v>284</v>
      </c>
      <c r="B38" s="558"/>
      <c r="C38" s="558"/>
      <c r="D38" s="558"/>
      <c r="E38" s="558"/>
      <c r="F38" s="558"/>
      <c r="G38" s="558"/>
      <c r="H38" s="305"/>
    </row>
    <row r="39" spans="1:13" ht="15.6" x14ac:dyDescent="0.3">
      <c r="A39" s="568"/>
      <c r="B39" s="568"/>
      <c r="C39" s="568"/>
      <c r="D39" s="568"/>
      <c r="E39" s="568"/>
      <c r="F39" s="568"/>
      <c r="G39" s="568"/>
      <c r="H39" s="612"/>
      <c r="I39" s="612"/>
    </row>
    <row r="40" spans="1:13" ht="18.75" customHeight="1" x14ac:dyDescent="0.3">
      <c r="A40" s="569" t="s">
        <v>8</v>
      </c>
      <c r="B40" s="569"/>
      <c r="C40" s="569"/>
      <c r="D40" s="569"/>
      <c r="E40" s="569"/>
      <c r="F40" s="569"/>
      <c r="G40" s="569"/>
      <c r="H40" s="307"/>
      <c r="I40" s="298"/>
    </row>
    <row r="41" spans="1:13" ht="31.2" customHeight="1" x14ac:dyDescent="0.3">
      <c r="A41" s="570" t="s">
        <v>9</v>
      </c>
      <c r="B41" s="570" t="s">
        <v>10</v>
      </c>
      <c r="C41" s="315" t="s">
        <v>11</v>
      </c>
      <c r="D41" s="315" t="s">
        <v>12</v>
      </c>
      <c r="E41" s="573" t="s">
        <v>13</v>
      </c>
      <c r="F41" s="574"/>
      <c r="G41" s="575"/>
      <c r="H41" s="307"/>
      <c r="I41" s="298"/>
    </row>
    <row r="42" spans="1:13" ht="17.25" customHeight="1" x14ac:dyDescent="0.3">
      <c r="A42" s="571"/>
      <c r="B42" s="572"/>
      <c r="C42" s="316" t="s">
        <v>14</v>
      </c>
      <c r="D42" s="316" t="s">
        <v>15</v>
      </c>
      <c r="E42" s="316" t="s">
        <v>16</v>
      </c>
      <c r="F42" s="316" t="s">
        <v>17</v>
      </c>
      <c r="G42" s="316" t="s">
        <v>34</v>
      </c>
      <c r="H42" s="307"/>
      <c r="I42" s="298"/>
    </row>
    <row r="43" spans="1:13" ht="33" customHeight="1" x14ac:dyDescent="0.3">
      <c r="A43" s="317" t="s">
        <v>18</v>
      </c>
      <c r="B43" s="315" t="s">
        <v>19</v>
      </c>
      <c r="C43" s="80"/>
      <c r="D43" s="67">
        <v>284999</v>
      </c>
      <c r="E43" s="67">
        <v>1283946</v>
      </c>
      <c r="F43" s="67"/>
      <c r="G43" s="81"/>
      <c r="H43" s="307"/>
      <c r="I43" s="298"/>
    </row>
    <row r="44" spans="1:13" ht="21.75" customHeight="1" x14ac:dyDescent="0.3">
      <c r="A44" s="317" t="s">
        <v>20</v>
      </c>
      <c r="B44" s="315" t="s">
        <v>19</v>
      </c>
      <c r="C44" s="348">
        <v>802835</v>
      </c>
      <c r="D44" s="348">
        <f>1329261-284999</f>
        <v>1044262</v>
      </c>
      <c r="E44" s="348">
        <v>251264</v>
      </c>
      <c r="F44" s="348">
        <v>268852</v>
      </c>
      <c r="G44" s="75">
        <v>287672</v>
      </c>
      <c r="H44" s="307"/>
      <c r="I44" s="298"/>
    </row>
    <row r="45" spans="1:13" ht="27.75" customHeight="1" x14ac:dyDescent="0.3">
      <c r="A45" s="318" t="s">
        <v>21</v>
      </c>
      <c r="B45" s="319" t="s">
        <v>19</v>
      </c>
      <c r="C45" s="320">
        <f>C43+C44</f>
        <v>802835</v>
      </c>
      <c r="D45" s="320">
        <f>D43+D44</f>
        <v>1329261</v>
      </c>
      <c r="E45" s="320">
        <f>E43+E44</f>
        <v>1535210</v>
      </c>
      <c r="F45" s="320">
        <f>F43+F44</f>
        <v>268852</v>
      </c>
      <c r="G45" s="320">
        <f>G43+G44</f>
        <v>287672</v>
      </c>
      <c r="H45" s="321"/>
      <c r="I45" s="308"/>
      <c r="J45" s="308"/>
      <c r="K45" s="308"/>
      <c r="L45" s="308"/>
    </row>
    <row r="46" spans="1:13" s="289" customFormat="1" ht="19.5" customHeight="1" x14ac:dyDescent="0.3">
      <c r="A46" s="562" t="s">
        <v>22</v>
      </c>
      <c r="B46" s="562"/>
      <c r="C46" s="562"/>
      <c r="D46" s="562"/>
      <c r="E46" s="562"/>
      <c r="F46" s="562"/>
      <c r="G46" s="562"/>
      <c r="H46" s="562"/>
      <c r="I46" s="302"/>
      <c r="J46" s="306"/>
      <c r="K46" s="306"/>
      <c r="L46" s="306"/>
      <c r="M46" s="306"/>
    </row>
    <row r="47" spans="1:13" s="311" customFormat="1" ht="17.25" customHeight="1" x14ac:dyDescent="0.3">
      <c r="A47" s="300" t="s">
        <v>23</v>
      </c>
    </row>
    <row r="48" spans="1:13" s="311" customFormat="1" ht="15.6" customHeight="1" x14ac:dyDescent="0.3">
      <c r="A48" s="563" t="s">
        <v>78</v>
      </c>
      <c r="B48" s="563"/>
      <c r="C48" s="563"/>
      <c r="D48" s="563"/>
      <c r="E48" s="563"/>
      <c r="F48" s="563"/>
      <c r="G48" s="563"/>
    </row>
    <row r="49" spans="1:13" s="311" customFormat="1" ht="17.25" customHeight="1" x14ac:dyDescent="0.3">
      <c r="A49" s="300" t="s">
        <v>80</v>
      </c>
      <c r="B49" s="322"/>
      <c r="C49" s="322"/>
      <c r="D49" s="322"/>
      <c r="E49" s="322"/>
      <c r="F49" s="322"/>
      <c r="G49" s="322"/>
    </row>
    <row r="50" spans="1:13" ht="32.25" customHeight="1" x14ac:dyDescent="0.3">
      <c r="A50" s="564" t="s">
        <v>285</v>
      </c>
      <c r="B50" s="564"/>
      <c r="C50" s="564"/>
      <c r="D50" s="564"/>
      <c r="E50" s="564"/>
      <c r="F50" s="564"/>
      <c r="G50" s="564"/>
      <c r="H50" s="305"/>
    </row>
    <row r="51" spans="1:13" ht="29.4" customHeight="1" x14ac:dyDescent="0.3">
      <c r="A51" s="565" t="s">
        <v>24</v>
      </c>
      <c r="B51" s="561" t="s">
        <v>10</v>
      </c>
      <c r="C51" s="323" t="s">
        <v>11</v>
      </c>
      <c r="D51" s="323" t="s">
        <v>12</v>
      </c>
      <c r="E51" s="561" t="s">
        <v>13</v>
      </c>
      <c r="F51" s="561"/>
      <c r="G51" s="561"/>
      <c r="H51" s="324"/>
      <c r="I51" s="298"/>
    </row>
    <row r="52" spans="1:13" ht="20.399999999999999" customHeight="1" x14ac:dyDescent="0.3">
      <c r="A52" s="565"/>
      <c r="B52" s="561"/>
      <c r="C52" s="315" t="s">
        <v>14</v>
      </c>
      <c r="D52" s="315" t="s">
        <v>15</v>
      </c>
      <c r="E52" s="315" t="s">
        <v>16</v>
      </c>
      <c r="F52" s="315" t="s">
        <v>17</v>
      </c>
      <c r="G52" s="315" t="s">
        <v>34</v>
      </c>
      <c r="H52" s="324"/>
      <c r="I52" s="298"/>
    </row>
    <row r="53" spans="1:13" ht="63.6" customHeight="1" x14ac:dyDescent="0.3">
      <c r="A53" s="325" t="s">
        <v>286</v>
      </c>
      <c r="B53" s="326" t="s">
        <v>49</v>
      </c>
      <c r="C53" s="102"/>
      <c r="D53" s="102"/>
      <c r="E53" s="102">
        <v>122163</v>
      </c>
      <c r="F53" s="349"/>
      <c r="G53" s="349"/>
      <c r="H53" s="324"/>
      <c r="I53" s="298"/>
    </row>
    <row r="54" spans="1:13" s="354" customFormat="1" x14ac:dyDescent="0.3">
      <c r="A54" s="350" t="s">
        <v>287</v>
      </c>
      <c r="B54" s="351"/>
      <c r="C54" s="352"/>
      <c r="D54" s="352"/>
      <c r="E54" s="352"/>
      <c r="F54" s="352"/>
      <c r="G54" s="352"/>
      <c r="H54" s="353"/>
    </row>
    <row r="55" spans="1:13" s="354" customFormat="1" ht="18" customHeight="1" x14ac:dyDescent="0.3">
      <c r="A55" s="350" t="s">
        <v>288</v>
      </c>
      <c r="B55" s="351" t="s">
        <v>49</v>
      </c>
      <c r="C55" s="355"/>
      <c r="D55" s="355"/>
      <c r="E55" s="355">
        <v>2588</v>
      </c>
      <c r="F55" s="352"/>
      <c r="G55" s="352"/>
      <c r="H55" s="353"/>
    </row>
    <row r="56" spans="1:13" ht="13.2" customHeight="1" x14ac:dyDescent="0.3">
      <c r="A56" s="356"/>
      <c r="B56" s="329"/>
      <c r="C56" s="357"/>
      <c r="D56" s="357"/>
      <c r="E56" s="357"/>
      <c r="F56" s="357"/>
      <c r="G56" s="357"/>
      <c r="H56" s="324"/>
      <c r="I56" s="298"/>
    </row>
    <row r="57" spans="1:13" ht="24" customHeight="1" x14ac:dyDescent="0.3">
      <c r="A57" s="561" t="s">
        <v>25</v>
      </c>
      <c r="B57" s="561" t="s">
        <v>10</v>
      </c>
      <c r="C57" s="323" t="s">
        <v>11</v>
      </c>
      <c r="D57" s="323" t="s">
        <v>12</v>
      </c>
      <c r="E57" s="561" t="s">
        <v>13</v>
      </c>
      <c r="F57" s="561"/>
      <c r="G57" s="561"/>
      <c r="H57" s="324"/>
      <c r="I57" s="308"/>
      <c r="J57" s="308"/>
      <c r="K57" s="308"/>
      <c r="L57" s="308"/>
    </row>
    <row r="58" spans="1:13" ht="22.95" customHeight="1" x14ac:dyDescent="0.3">
      <c r="A58" s="561"/>
      <c r="B58" s="561"/>
      <c r="C58" s="315" t="s">
        <v>14</v>
      </c>
      <c r="D58" s="315" t="s">
        <v>15</v>
      </c>
      <c r="E58" s="315" t="s">
        <v>16</v>
      </c>
      <c r="F58" s="315" t="s">
        <v>17</v>
      </c>
      <c r="G58" s="315" t="s">
        <v>34</v>
      </c>
      <c r="H58" s="307"/>
      <c r="I58" s="308"/>
      <c r="J58" s="308"/>
      <c r="K58" s="308"/>
      <c r="L58" s="308"/>
    </row>
    <row r="59" spans="1:13" ht="31.2" customHeight="1" x14ac:dyDescent="0.3">
      <c r="A59" s="331" t="s">
        <v>18</v>
      </c>
      <c r="B59" s="315" t="s">
        <v>19</v>
      </c>
      <c r="C59" s="80"/>
      <c r="D59" s="67">
        <v>284999</v>
      </c>
      <c r="E59" s="67">
        <v>1283946</v>
      </c>
      <c r="F59" s="332"/>
      <c r="G59" s="332"/>
      <c r="H59" s="307"/>
      <c r="I59" s="308"/>
      <c r="J59" s="308"/>
      <c r="K59" s="308"/>
      <c r="L59" s="308"/>
    </row>
    <row r="60" spans="1:13" ht="32.25" customHeight="1" x14ac:dyDescent="0.3">
      <c r="A60" s="318" t="s">
        <v>26</v>
      </c>
      <c r="B60" s="319" t="s">
        <v>19</v>
      </c>
      <c r="C60" s="320">
        <f>SUM(C59)</f>
        <v>0</v>
      </c>
      <c r="D60" s="320">
        <f>SUM(D59)</f>
        <v>284999</v>
      </c>
      <c r="E60" s="320">
        <f>SUM(E59)</f>
        <v>1283946</v>
      </c>
      <c r="F60" s="320">
        <f>SUM(F59)</f>
        <v>0</v>
      </c>
      <c r="G60" s="320">
        <f>SUM(G59)</f>
        <v>0</v>
      </c>
      <c r="H60" s="307"/>
      <c r="I60" s="308"/>
      <c r="J60" s="333"/>
      <c r="K60" s="333"/>
      <c r="L60" s="333"/>
    </row>
    <row r="61" spans="1:13" s="289" customFormat="1" ht="19.95" customHeight="1" x14ac:dyDescent="0.3">
      <c r="A61" s="566" t="s">
        <v>27</v>
      </c>
      <c r="B61" s="566"/>
      <c r="C61" s="566"/>
      <c r="D61" s="566"/>
      <c r="E61" s="566"/>
      <c r="F61" s="566"/>
      <c r="G61" s="566"/>
      <c r="H61" s="305"/>
      <c r="I61" s="302"/>
      <c r="J61" s="306"/>
      <c r="K61" s="306"/>
      <c r="L61" s="306"/>
      <c r="M61" s="306"/>
    </row>
    <row r="62" spans="1:13" s="289" customFormat="1" ht="16.649999999999999" customHeight="1" x14ac:dyDescent="0.3">
      <c r="A62" s="309" t="s">
        <v>28</v>
      </c>
      <c r="B62" s="309"/>
      <c r="C62" s="309"/>
      <c r="D62" s="309"/>
      <c r="E62" s="309"/>
      <c r="F62" s="309"/>
      <c r="G62" s="309"/>
      <c r="H62" s="309"/>
      <c r="I62" s="302"/>
    </row>
    <row r="63" spans="1:13" s="311" customFormat="1" ht="18" customHeight="1" x14ac:dyDescent="0.3">
      <c r="A63" s="594" t="s">
        <v>207</v>
      </c>
      <c r="B63" s="594"/>
      <c r="C63" s="594"/>
      <c r="D63" s="594"/>
      <c r="E63" s="594"/>
      <c r="F63" s="594"/>
      <c r="G63" s="594"/>
      <c r="H63" s="594"/>
      <c r="I63" s="594"/>
      <c r="J63" s="594"/>
      <c r="K63" s="594"/>
    </row>
    <row r="64" spans="1:13" s="311" customFormat="1" ht="15.6" x14ac:dyDescent="0.3">
      <c r="A64" s="300" t="s">
        <v>80</v>
      </c>
    </row>
    <row r="65" spans="1:12" ht="34.200000000000003" customHeight="1" x14ac:dyDescent="0.3">
      <c r="A65" s="564" t="s">
        <v>285</v>
      </c>
      <c r="B65" s="564"/>
      <c r="C65" s="564"/>
      <c r="D65" s="564"/>
      <c r="E65" s="564"/>
      <c r="F65" s="564"/>
      <c r="G65" s="564"/>
      <c r="H65" s="305"/>
    </row>
    <row r="66" spans="1:12" ht="28.2" customHeight="1" x14ac:dyDescent="0.3">
      <c r="A66" s="559" t="s">
        <v>24</v>
      </c>
      <c r="B66" s="561" t="s">
        <v>10</v>
      </c>
      <c r="C66" s="323" t="s">
        <v>11</v>
      </c>
      <c r="D66" s="323" t="s">
        <v>12</v>
      </c>
      <c r="E66" s="561" t="s">
        <v>13</v>
      </c>
      <c r="F66" s="561"/>
      <c r="G66" s="561"/>
      <c r="H66" s="324"/>
      <c r="I66" s="298"/>
    </row>
    <row r="67" spans="1:12" ht="17.25" customHeight="1" x14ac:dyDescent="0.3">
      <c r="A67" s="560"/>
      <c r="B67" s="561"/>
      <c r="C67" s="315" t="s">
        <v>14</v>
      </c>
      <c r="D67" s="315" t="s">
        <v>15</v>
      </c>
      <c r="E67" s="315" t="s">
        <v>16</v>
      </c>
      <c r="F67" s="315" t="s">
        <v>17</v>
      </c>
      <c r="G67" s="315" t="s">
        <v>34</v>
      </c>
      <c r="H67" s="324"/>
      <c r="I67" s="298"/>
    </row>
    <row r="68" spans="1:12" ht="55.2" x14ac:dyDescent="0.3">
      <c r="A68" s="325" t="s">
        <v>286</v>
      </c>
      <c r="B68" s="326" t="s">
        <v>49</v>
      </c>
      <c r="C68" s="71">
        <v>90600</v>
      </c>
      <c r="D68" s="71">
        <v>79619</v>
      </c>
      <c r="E68" s="71">
        <v>28</v>
      </c>
      <c r="F68" s="341"/>
      <c r="G68" s="341"/>
      <c r="H68" s="324"/>
      <c r="I68" s="298"/>
    </row>
    <row r="69" spans="1:12" s="354" customFormat="1" ht="15.6" x14ac:dyDescent="0.3">
      <c r="A69" s="350" t="s">
        <v>287</v>
      </c>
      <c r="B69" s="351"/>
      <c r="C69" s="358"/>
      <c r="D69" s="358"/>
      <c r="E69" s="358"/>
      <c r="F69" s="358"/>
      <c r="G69" s="358"/>
      <c r="H69" s="353"/>
    </row>
    <row r="70" spans="1:12" s="354" customFormat="1" ht="15.6" x14ac:dyDescent="0.3">
      <c r="A70" s="350" t="s">
        <v>288</v>
      </c>
      <c r="B70" s="351" t="s">
        <v>49</v>
      </c>
      <c r="C70" s="359"/>
      <c r="D70" s="359"/>
      <c r="E70" s="359"/>
      <c r="F70" s="358"/>
      <c r="G70" s="358"/>
      <c r="H70" s="353"/>
    </row>
    <row r="71" spans="1:12" ht="19.5" customHeight="1" x14ac:dyDescent="0.3">
      <c r="A71" s="328"/>
      <c r="B71" s="329"/>
      <c r="C71" s="330"/>
      <c r="D71" s="330"/>
      <c r="E71" s="330"/>
      <c r="F71" s="330"/>
      <c r="G71" s="330"/>
      <c r="H71" s="324"/>
      <c r="I71" s="298"/>
    </row>
    <row r="72" spans="1:12" ht="27" customHeight="1" x14ac:dyDescent="0.3">
      <c r="A72" s="561" t="s">
        <v>25</v>
      </c>
      <c r="B72" s="561" t="s">
        <v>10</v>
      </c>
      <c r="C72" s="323" t="s">
        <v>11</v>
      </c>
      <c r="D72" s="323" t="s">
        <v>12</v>
      </c>
      <c r="E72" s="561" t="s">
        <v>13</v>
      </c>
      <c r="F72" s="561"/>
      <c r="G72" s="561"/>
      <c r="H72" s="324"/>
      <c r="I72" s="308"/>
      <c r="J72" s="308"/>
      <c r="K72" s="308"/>
      <c r="L72" s="308"/>
    </row>
    <row r="73" spans="1:12" ht="18" customHeight="1" x14ac:dyDescent="0.3">
      <c r="A73" s="561"/>
      <c r="B73" s="561"/>
      <c r="C73" s="315" t="s">
        <v>14</v>
      </c>
      <c r="D73" s="315" t="s">
        <v>15</v>
      </c>
      <c r="E73" s="315" t="s">
        <v>16</v>
      </c>
      <c r="F73" s="315" t="s">
        <v>17</v>
      </c>
      <c r="G73" s="315" t="s">
        <v>34</v>
      </c>
      <c r="H73" s="307"/>
      <c r="I73" s="308"/>
      <c r="J73" s="308"/>
      <c r="K73" s="308"/>
      <c r="L73" s="308"/>
    </row>
    <row r="74" spans="1:12" ht="23.25" customHeight="1" x14ac:dyDescent="0.3">
      <c r="A74" s="331" t="s">
        <v>20</v>
      </c>
      <c r="B74" s="315" t="s">
        <v>19</v>
      </c>
      <c r="C74" s="348">
        <f>C44</f>
        <v>802835</v>
      </c>
      <c r="D74" s="348">
        <f t="shared" ref="D74:G74" si="0">D44</f>
        <v>1044262</v>
      </c>
      <c r="E74" s="348">
        <f t="shared" si="0"/>
        <v>251264</v>
      </c>
      <c r="F74" s="348">
        <f t="shared" si="0"/>
        <v>268852</v>
      </c>
      <c r="G74" s="348">
        <f t="shared" si="0"/>
        <v>287672</v>
      </c>
      <c r="H74" s="307"/>
      <c r="I74" s="308"/>
      <c r="J74" s="308"/>
      <c r="K74" s="308"/>
      <c r="L74" s="308"/>
    </row>
    <row r="75" spans="1:12" ht="35.4" customHeight="1" x14ac:dyDescent="0.3">
      <c r="A75" s="318" t="s">
        <v>26</v>
      </c>
      <c r="B75" s="319" t="s">
        <v>19</v>
      </c>
      <c r="C75" s="320">
        <f>SUM(C74)</f>
        <v>802835</v>
      </c>
      <c r="D75" s="320">
        <f>SUM(D74)</f>
        <v>1044262</v>
      </c>
      <c r="E75" s="320">
        <f>SUM(E74)</f>
        <v>251264</v>
      </c>
      <c r="F75" s="320">
        <f>SUM(F74)</f>
        <v>268852</v>
      </c>
      <c r="G75" s="320">
        <f>SUM(G74)</f>
        <v>287672</v>
      </c>
      <c r="H75" s="307"/>
      <c r="I75" s="308"/>
      <c r="J75" s="333"/>
      <c r="K75" s="333"/>
      <c r="L75" s="333"/>
    </row>
    <row r="77" spans="1:12" x14ac:dyDescent="0.3">
      <c r="E77" s="338"/>
    </row>
  </sheetData>
  <mergeCells count="49">
    <mergeCell ref="A22:G22"/>
    <mergeCell ref="F1:G1"/>
    <mergeCell ref="D2:G2"/>
    <mergeCell ref="D3:G3"/>
    <mergeCell ref="D4:G4"/>
    <mergeCell ref="D7:G7"/>
    <mergeCell ref="D8:G8"/>
    <mergeCell ref="D9:G9"/>
    <mergeCell ref="D10:G10"/>
    <mergeCell ref="A19:G19"/>
    <mergeCell ref="A20:G20"/>
    <mergeCell ref="A21:G21"/>
    <mergeCell ref="A37:C37"/>
    <mergeCell ref="A24:G24"/>
    <mergeCell ref="A25:G25"/>
    <mergeCell ref="A26:G26"/>
    <mergeCell ref="A28:G28"/>
    <mergeCell ref="A29:G29"/>
    <mergeCell ref="A32:G32"/>
    <mergeCell ref="A33:G33"/>
    <mergeCell ref="A34:C35"/>
    <mergeCell ref="D34:D35"/>
    <mergeCell ref="E34:G34"/>
    <mergeCell ref="A36:C36"/>
    <mergeCell ref="A38:G38"/>
    <mergeCell ref="A39:G39"/>
    <mergeCell ref="H39:I39"/>
    <mergeCell ref="A40:G40"/>
    <mergeCell ref="A41:A42"/>
    <mergeCell ref="B41:B42"/>
    <mergeCell ref="E41:G41"/>
    <mergeCell ref="A65:G65"/>
    <mergeCell ref="A46:H46"/>
    <mergeCell ref="A48:G48"/>
    <mergeCell ref="A50:G50"/>
    <mergeCell ref="A51:A52"/>
    <mergeCell ref="B51:B52"/>
    <mergeCell ref="E51:G51"/>
    <mergeCell ref="A57:A58"/>
    <mergeCell ref="B57:B58"/>
    <mergeCell ref="E57:G57"/>
    <mergeCell ref="A61:G61"/>
    <mergeCell ref="A63:K63"/>
    <mergeCell ref="A66:A67"/>
    <mergeCell ref="B66:B67"/>
    <mergeCell ref="E66:G66"/>
    <mergeCell ref="A72:A73"/>
    <mergeCell ref="B72:B73"/>
    <mergeCell ref="E72:G72"/>
  </mergeCells>
  <printOptions horizontalCentered="1"/>
  <pageMargins left="0.39370078740157483" right="0.39370078740157483" top="0.39370078740157483" bottom="0.39370078740157483" header="0.19685039370078741" footer="0.19685039370078741"/>
  <pageSetup paperSize="9" scale="85" fitToHeight="0" orientation="landscape" r:id="rId1"/>
  <headerFooter alignWithMargins="0"/>
  <rowBreaks count="2" manualBreakCount="2">
    <brk id="26" max="6" man="1"/>
    <brk id="50" max="6"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47"/>
  <sheetViews>
    <sheetView topLeftCell="A34" zoomScale="60" zoomScaleNormal="60" zoomScaleSheetLayoutView="75" workbookViewId="0">
      <selection activeCell="C46" sqref="C46"/>
    </sheetView>
  </sheetViews>
  <sheetFormatPr defaultRowHeight="13.8" x14ac:dyDescent="0.3"/>
  <cols>
    <col min="1" max="1" width="46.109375" style="120" customWidth="1"/>
    <col min="2" max="2" width="11.6640625" style="120" customWidth="1"/>
    <col min="3" max="3" width="15.6640625" style="96" customWidth="1"/>
    <col min="4" max="4" width="17.44140625" style="96" customWidth="1"/>
    <col min="5" max="5" width="18.88671875" style="96" customWidth="1"/>
    <col min="6" max="6" width="14.6640625" style="96" customWidth="1"/>
    <col min="7" max="7" width="14" style="96" customWidth="1"/>
    <col min="8" max="8" width="11" style="96" customWidth="1"/>
    <col min="9" max="9" width="11" style="121" customWidth="1"/>
    <col min="10" max="10" width="11.109375" style="96" customWidth="1"/>
    <col min="11" max="12" width="13.33203125" style="96" customWidth="1"/>
    <col min="13" max="13" width="13.88671875" style="96" customWidth="1"/>
    <col min="14" max="17" width="9.109375" style="96" customWidth="1"/>
    <col min="18" max="256" width="8.88671875" style="96"/>
    <col min="257" max="257" width="46.109375" style="96" customWidth="1"/>
    <col min="258" max="258" width="11.6640625" style="96" customWidth="1"/>
    <col min="259" max="259" width="15.6640625" style="96" customWidth="1"/>
    <col min="260" max="260" width="17.44140625" style="96" customWidth="1"/>
    <col min="261" max="261" width="18.88671875" style="96" customWidth="1"/>
    <col min="262" max="262" width="14.6640625" style="96" customWidth="1"/>
    <col min="263" max="263" width="14" style="96" customWidth="1"/>
    <col min="264" max="265" width="11" style="96" customWidth="1"/>
    <col min="266" max="266" width="11.109375" style="96" customWidth="1"/>
    <col min="267" max="268" width="13.33203125" style="96" customWidth="1"/>
    <col min="269" max="269" width="13.88671875" style="96" customWidth="1"/>
    <col min="270" max="273" width="9.109375" style="96" customWidth="1"/>
    <col min="274" max="512" width="8.88671875" style="96"/>
    <col min="513" max="513" width="46.109375" style="96" customWidth="1"/>
    <col min="514" max="514" width="11.6640625" style="96" customWidth="1"/>
    <col min="515" max="515" width="15.6640625" style="96" customWidth="1"/>
    <col min="516" max="516" width="17.44140625" style="96" customWidth="1"/>
    <col min="517" max="517" width="18.88671875" style="96" customWidth="1"/>
    <col min="518" max="518" width="14.6640625" style="96" customWidth="1"/>
    <col min="519" max="519" width="14" style="96" customWidth="1"/>
    <col min="520" max="521" width="11" style="96" customWidth="1"/>
    <col min="522" max="522" width="11.109375" style="96" customWidth="1"/>
    <col min="523" max="524" width="13.33203125" style="96" customWidth="1"/>
    <col min="525" max="525" width="13.88671875" style="96" customWidth="1"/>
    <col min="526" max="529" width="9.109375" style="96" customWidth="1"/>
    <col min="530" max="768" width="8.88671875" style="96"/>
    <col min="769" max="769" width="46.109375" style="96" customWidth="1"/>
    <col min="770" max="770" width="11.6640625" style="96" customWidth="1"/>
    <col min="771" max="771" width="15.6640625" style="96" customWidth="1"/>
    <col min="772" max="772" width="17.44140625" style="96" customWidth="1"/>
    <col min="773" max="773" width="18.88671875" style="96" customWidth="1"/>
    <col min="774" max="774" width="14.6640625" style="96" customWidth="1"/>
    <col min="775" max="775" width="14" style="96" customWidth="1"/>
    <col min="776" max="777" width="11" style="96" customWidth="1"/>
    <col min="778" max="778" width="11.109375" style="96" customWidth="1"/>
    <col min="779" max="780" width="13.33203125" style="96" customWidth="1"/>
    <col min="781" max="781" width="13.88671875" style="96" customWidth="1"/>
    <col min="782" max="785" width="9.109375" style="96" customWidth="1"/>
    <col min="786" max="1024" width="8.88671875" style="96"/>
    <col min="1025" max="1025" width="46.109375" style="96" customWidth="1"/>
    <col min="1026" max="1026" width="11.6640625" style="96" customWidth="1"/>
    <col min="1027" max="1027" width="15.6640625" style="96" customWidth="1"/>
    <col min="1028" max="1028" width="17.44140625" style="96" customWidth="1"/>
    <col min="1029" max="1029" width="18.88671875" style="96" customWidth="1"/>
    <col min="1030" max="1030" width="14.6640625" style="96" customWidth="1"/>
    <col min="1031" max="1031" width="14" style="96" customWidth="1"/>
    <col min="1032" max="1033" width="11" style="96" customWidth="1"/>
    <col min="1034" max="1034" width="11.109375" style="96" customWidth="1"/>
    <col min="1035" max="1036" width="13.33203125" style="96" customWidth="1"/>
    <col min="1037" max="1037" width="13.88671875" style="96" customWidth="1"/>
    <col min="1038" max="1041" width="9.109375" style="96" customWidth="1"/>
    <col min="1042" max="1280" width="8.88671875" style="96"/>
    <col min="1281" max="1281" width="46.109375" style="96" customWidth="1"/>
    <col min="1282" max="1282" width="11.6640625" style="96" customWidth="1"/>
    <col min="1283" max="1283" width="15.6640625" style="96" customWidth="1"/>
    <col min="1284" max="1284" width="17.44140625" style="96" customWidth="1"/>
    <col min="1285" max="1285" width="18.88671875" style="96" customWidth="1"/>
    <col min="1286" max="1286" width="14.6640625" style="96" customWidth="1"/>
    <col min="1287" max="1287" width="14" style="96" customWidth="1"/>
    <col min="1288" max="1289" width="11" style="96" customWidth="1"/>
    <col min="1290" max="1290" width="11.109375" style="96" customWidth="1"/>
    <col min="1291" max="1292" width="13.33203125" style="96" customWidth="1"/>
    <col min="1293" max="1293" width="13.88671875" style="96" customWidth="1"/>
    <col min="1294" max="1297" width="9.109375" style="96" customWidth="1"/>
    <col min="1298" max="1536" width="8.88671875" style="96"/>
    <col min="1537" max="1537" width="46.109375" style="96" customWidth="1"/>
    <col min="1538" max="1538" width="11.6640625" style="96" customWidth="1"/>
    <col min="1539" max="1539" width="15.6640625" style="96" customWidth="1"/>
    <col min="1540" max="1540" width="17.44140625" style="96" customWidth="1"/>
    <col min="1541" max="1541" width="18.88671875" style="96" customWidth="1"/>
    <col min="1542" max="1542" width="14.6640625" style="96" customWidth="1"/>
    <col min="1543" max="1543" width="14" style="96" customWidth="1"/>
    <col min="1544" max="1545" width="11" style="96" customWidth="1"/>
    <col min="1546" max="1546" width="11.109375" style="96" customWidth="1"/>
    <col min="1547" max="1548" width="13.33203125" style="96" customWidth="1"/>
    <col min="1549" max="1549" width="13.88671875" style="96" customWidth="1"/>
    <col min="1550" max="1553" width="9.109375" style="96" customWidth="1"/>
    <col min="1554" max="1792" width="8.88671875" style="96"/>
    <col min="1793" max="1793" width="46.109375" style="96" customWidth="1"/>
    <col min="1794" max="1794" width="11.6640625" style="96" customWidth="1"/>
    <col min="1795" max="1795" width="15.6640625" style="96" customWidth="1"/>
    <col min="1796" max="1796" width="17.44140625" style="96" customWidth="1"/>
    <col min="1797" max="1797" width="18.88671875" style="96" customWidth="1"/>
    <col min="1798" max="1798" width="14.6640625" style="96" customWidth="1"/>
    <col min="1799" max="1799" width="14" style="96" customWidth="1"/>
    <col min="1800" max="1801" width="11" style="96" customWidth="1"/>
    <col min="1802" max="1802" width="11.109375" style="96" customWidth="1"/>
    <col min="1803" max="1804" width="13.33203125" style="96" customWidth="1"/>
    <col min="1805" max="1805" width="13.88671875" style="96" customWidth="1"/>
    <col min="1806" max="1809" width="9.109375" style="96" customWidth="1"/>
    <col min="1810" max="2048" width="8.88671875" style="96"/>
    <col min="2049" max="2049" width="46.109375" style="96" customWidth="1"/>
    <col min="2050" max="2050" width="11.6640625" style="96" customWidth="1"/>
    <col min="2051" max="2051" width="15.6640625" style="96" customWidth="1"/>
    <col min="2052" max="2052" width="17.44140625" style="96" customWidth="1"/>
    <col min="2053" max="2053" width="18.88671875" style="96" customWidth="1"/>
    <col min="2054" max="2054" width="14.6640625" style="96" customWidth="1"/>
    <col min="2055" max="2055" width="14" style="96" customWidth="1"/>
    <col min="2056" max="2057" width="11" style="96" customWidth="1"/>
    <col min="2058" max="2058" width="11.109375" style="96" customWidth="1"/>
    <col min="2059" max="2060" width="13.33203125" style="96" customWidth="1"/>
    <col min="2061" max="2061" width="13.88671875" style="96" customWidth="1"/>
    <col min="2062" max="2065" width="9.109375" style="96" customWidth="1"/>
    <col min="2066" max="2304" width="8.88671875" style="96"/>
    <col min="2305" max="2305" width="46.109375" style="96" customWidth="1"/>
    <col min="2306" max="2306" width="11.6640625" style="96" customWidth="1"/>
    <col min="2307" max="2307" width="15.6640625" style="96" customWidth="1"/>
    <col min="2308" max="2308" width="17.44140625" style="96" customWidth="1"/>
    <col min="2309" max="2309" width="18.88671875" style="96" customWidth="1"/>
    <col min="2310" max="2310" width="14.6640625" style="96" customWidth="1"/>
    <col min="2311" max="2311" width="14" style="96" customWidth="1"/>
    <col min="2312" max="2313" width="11" style="96" customWidth="1"/>
    <col min="2314" max="2314" width="11.109375" style="96" customWidth="1"/>
    <col min="2315" max="2316" width="13.33203125" style="96" customWidth="1"/>
    <col min="2317" max="2317" width="13.88671875" style="96" customWidth="1"/>
    <col min="2318" max="2321" width="9.109375" style="96" customWidth="1"/>
    <col min="2322" max="2560" width="8.88671875" style="96"/>
    <col min="2561" max="2561" width="46.109375" style="96" customWidth="1"/>
    <col min="2562" max="2562" width="11.6640625" style="96" customWidth="1"/>
    <col min="2563" max="2563" width="15.6640625" style="96" customWidth="1"/>
    <col min="2564" max="2564" width="17.44140625" style="96" customWidth="1"/>
    <col min="2565" max="2565" width="18.88671875" style="96" customWidth="1"/>
    <col min="2566" max="2566" width="14.6640625" style="96" customWidth="1"/>
    <col min="2567" max="2567" width="14" style="96" customWidth="1"/>
    <col min="2568" max="2569" width="11" style="96" customWidth="1"/>
    <col min="2570" max="2570" width="11.109375" style="96" customWidth="1"/>
    <col min="2571" max="2572" width="13.33203125" style="96" customWidth="1"/>
    <col min="2573" max="2573" width="13.88671875" style="96" customWidth="1"/>
    <col min="2574" max="2577" width="9.109375" style="96" customWidth="1"/>
    <col min="2578" max="2816" width="8.88671875" style="96"/>
    <col min="2817" max="2817" width="46.109375" style="96" customWidth="1"/>
    <col min="2818" max="2818" width="11.6640625" style="96" customWidth="1"/>
    <col min="2819" max="2819" width="15.6640625" style="96" customWidth="1"/>
    <col min="2820" max="2820" width="17.44140625" style="96" customWidth="1"/>
    <col min="2821" max="2821" width="18.88671875" style="96" customWidth="1"/>
    <col min="2822" max="2822" width="14.6640625" style="96" customWidth="1"/>
    <col min="2823" max="2823" width="14" style="96" customWidth="1"/>
    <col min="2824" max="2825" width="11" style="96" customWidth="1"/>
    <col min="2826" max="2826" width="11.109375" style="96" customWidth="1"/>
    <col min="2827" max="2828" width="13.33203125" style="96" customWidth="1"/>
    <col min="2829" max="2829" width="13.88671875" style="96" customWidth="1"/>
    <col min="2830" max="2833" width="9.109375" style="96" customWidth="1"/>
    <col min="2834" max="3072" width="8.88671875" style="96"/>
    <col min="3073" max="3073" width="46.109375" style="96" customWidth="1"/>
    <col min="3074" max="3074" width="11.6640625" style="96" customWidth="1"/>
    <col min="3075" max="3075" width="15.6640625" style="96" customWidth="1"/>
    <col min="3076" max="3076" width="17.44140625" style="96" customWidth="1"/>
    <col min="3077" max="3077" width="18.88671875" style="96" customWidth="1"/>
    <col min="3078" max="3078" width="14.6640625" style="96" customWidth="1"/>
    <col min="3079" max="3079" width="14" style="96" customWidth="1"/>
    <col min="3080" max="3081" width="11" style="96" customWidth="1"/>
    <col min="3082" max="3082" width="11.109375" style="96" customWidth="1"/>
    <col min="3083" max="3084" width="13.33203125" style="96" customWidth="1"/>
    <col min="3085" max="3085" width="13.88671875" style="96" customWidth="1"/>
    <col min="3086" max="3089" width="9.109375" style="96" customWidth="1"/>
    <col min="3090" max="3328" width="8.88671875" style="96"/>
    <col min="3329" max="3329" width="46.109375" style="96" customWidth="1"/>
    <col min="3330" max="3330" width="11.6640625" style="96" customWidth="1"/>
    <col min="3331" max="3331" width="15.6640625" style="96" customWidth="1"/>
    <col min="3332" max="3332" width="17.44140625" style="96" customWidth="1"/>
    <col min="3333" max="3333" width="18.88671875" style="96" customWidth="1"/>
    <col min="3334" max="3334" width="14.6640625" style="96" customWidth="1"/>
    <col min="3335" max="3335" width="14" style="96" customWidth="1"/>
    <col min="3336" max="3337" width="11" style="96" customWidth="1"/>
    <col min="3338" max="3338" width="11.109375" style="96" customWidth="1"/>
    <col min="3339" max="3340" width="13.33203125" style="96" customWidth="1"/>
    <col min="3341" max="3341" width="13.88671875" style="96" customWidth="1"/>
    <col min="3342" max="3345" width="9.109375" style="96" customWidth="1"/>
    <col min="3346" max="3584" width="8.88671875" style="96"/>
    <col min="3585" max="3585" width="46.109375" style="96" customWidth="1"/>
    <col min="3586" max="3586" width="11.6640625" style="96" customWidth="1"/>
    <col min="3587" max="3587" width="15.6640625" style="96" customWidth="1"/>
    <col min="3588" max="3588" width="17.44140625" style="96" customWidth="1"/>
    <col min="3589" max="3589" width="18.88671875" style="96" customWidth="1"/>
    <col min="3590" max="3590" width="14.6640625" style="96" customWidth="1"/>
    <col min="3591" max="3591" width="14" style="96" customWidth="1"/>
    <col min="3592" max="3593" width="11" style="96" customWidth="1"/>
    <col min="3594" max="3594" width="11.109375" style="96" customWidth="1"/>
    <col min="3595" max="3596" width="13.33203125" style="96" customWidth="1"/>
    <col min="3597" max="3597" width="13.88671875" style="96" customWidth="1"/>
    <col min="3598" max="3601" width="9.109375" style="96" customWidth="1"/>
    <col min="3602" max="3840" width="8.88671875" style="96"/>
    <col min="3841" max="3841" width="46.109375" style="96" customWidth="1"/>
    <col min="3842" max="3842" width="11.6640625" style="96" customWidth="1"/>
    <col min="3843" max="3843" width="15.6640625" style="96" customWidth="1"/>
    <col min="3844" max="3844" width="17.44140625" style="96" customWidth="1"/>
    <col min="3845" max="3845" width="18.88671875" style="96" customWidth="1"/>
    <col min="3846" max="3846" width="14.6640625" style="96" customWidth="1"/>
    <col min="3847" max="3847" width="14" style="96" customWidth="1"/>
    <col min="3848" max="3849" width="11" style="96" customWidth="1"/>
    <col min="3850" max="3850" width="11.109375" style="96" customWidth="1"/>
    <col min="3851" max="3852" width="13.33203125" style="96" customWidth="1"/>
    <col min="3853" max="3853" width="13.88671875" style="96" customWidth="1"/>
    <col min="3854" max="3857" width="9.109375" style="96" customWidth="1"/>
    <col min="3858" max="4096" width="8.88671875" style="96"/>
    <col min="4097" max="4097" width="46.109375" style="96" customWidth="1"/>
    <col min="4098" max="4098" width="11.6640625" style="96" customWidth="1"/>
    <col min="4099" max="4099" width="15.6640625" style="96" customWidth="1"/>
    <col min="4100" max="4100" width="17.44140625" style="96" customWidth="1"/>
    <col min="4101" max="4101" width="18.88671875" style="96" customWidth="1"/>
    <col min="4102" max="4102" width="14.6640625" style="96" customWidth="1"/>
    <col min="4103" max="4103" width="14" style="96" customWidth="1"/>
    <col min="4104" max="4105" width="11" style="96" customWidth="1"/>
    <col min="4106" max="4106" width="11.109375" style="96" customWidth="1"/>
    <col min="4107" max="4108" width="13.33203125" style="96" customWidth="1"/>
    <col min="4109" max="4109" width="13.88671875" style="96" customWidth="1"/>
    <col min="4110" max="4113" width="9.109375" style="96" customWidth="1"/>
    <col min="4114" max="4352" width="8.88671875" style="96"/>
    <col min="4353" max="4353" width="46.109375" style="96" customWidth="1"/>
    <col min="4354" max="4354" width="11.6640625" style="96" customWidth="1"/>
    <col min="4355" max="4355" width="15.6640625" style="96" customWidth="1"/>
    <col min="4356" max="4356" width="17.44140625" style="96" customWidth="1"/>
    <col min="4357" max="4357" width="18.88671875" style="96" customWidth="1"/>
    <col min="4358" max="4358" width="14.6640625" style="96" customWidth="1"/>
    <col min="4359" max="4359" width="14" style="96" customWidth="1"/>
    <col min="4360" max="4361" width="11" style="96" customWidth="1"/>
    <col min="4362" max="4362" width="11.109375" style="96" customWidth="1"/>
    <col min="4363" max="4364" width="13.33203125" style="96" customWidth="1"/>
    <col min="4365" max="4365" width="13.88671875" style="96" customWidth="1"/>
    <col min="4366" max="4369" width="9.109375" style="96" customWidth="1"/>
    <col min="4370" max="4608" width="8.88671875" style="96"/>
    <col min="4609" max="4609" width="46.109375" style="96" customWidth="1"/>
    <col min="4610" max="4610" width="11.6640625" style="96" customWidth="1"/>
    <col min="4611" max="4611" width="15.6640625" style="96" customWidth="1"/>
    <col min="4612" max="4612" width="17.44140625" style="96" customWidth="1"/>
    <col min="4613" max="4613" width="18.88671875" style="96" customWidth="1"/>
    <col min="4614" max="4614" width="14.6640625" style="96" customWidth="1"/>
    <col min="4615" max="4615" width="14" style="96" customWidth="1"/>
    <col min="4616" max="4617" width="11" style="96" customWidth="1"/>
    <col min="4618" max="4618" width="11.109375" style="96" customWidth="1"/>
    <col min="4619" max="4620" width="13.33203125" style="96" customWidth="1"/>
    <col min="4621" max="4621" width="13.88671875" style="96" customWidth="1"/>
    <col min="4622" max="4625" width="9.109375" style="96" customWidth="1"/>
    <col min="4626" max="4864" width="8.88671875" style="96"/>
    <col min="4865" max="4865" width="46.109375" style="96" customWidth="1"/>
    <col min="4866" max="4866" width="11.6640625" style="96" customWidth="1"/>
    <col min="4867" max="4867" width="15.6640625" style="96" customWidth="1"/>
    <col min="4868" max="4868" width="17.44140625" style="96" customWidth="1"/>
    <col min="4869" max="4869" width="18.88671875" style="96" customWidth="1"/>
    <col min="4870" max="4870" width="14.6640625" style="96" customWidth="1"/>
    <col min="4871" max="4871" width="14" style="96" customWidth="1"/>
    <col min="4872" max="4873" width="11" style="96" customWidth="1"/>
    <col min="4874" max="4874" width="11.109375" style="96" customWidth="1"/>
    <col min="4875" max="4876" width="13.33203125" style="96" customWidth="1"/>
    <col min="4877" max="4877" width="13.88671875" style="96" customWidth="1"/>
    <col min="4878" max="4881" width="9.109375" style="96" customWidth="1"/>
    <col min="4882" max="5120" width="8.88671875" style="96"/>
    <col min="5121" max="5121" width="46.109375" style="96" customWidth="1"/>
    <col min="5122" max="5122" width="11.6640625" style="96" customWidth="1"/>
    <col min="5123" max="5123" width="15.6640625" style="96" customWidth="1"/>
    <col min="5124" max="5124" width="17.44140625" style="96" customWidth="1"/>
    <col min="5125" max="5125" width="18.88671875" style="96" customWidth="1"/>
    <col min="5126" max="5126" width="14.6640625" style="96" customWidth="1"/>
    <col min="5127" max="5127" width="14" style="96" customWidth="1"/>
    <col min="5128" max="5129" width="11" style="96" customWidth="1"/>
    <col min="5130" max="5130" width="11.109375" style="96" customWidth="1"/>
    <col min="5131" max="5132" width="13.33203125" style="96" customWidth="1"/>
    <col min="5133" max="5133" width="13.88671875" style="96" customWidth="1"/>
    <col min="5134" max="5137" width="9.109375" style="96" customWidth="1"/>
    <col min="5138" max="5376" width="8.88671875" style="96"/>
    <col min="5377" max="5377" width="46.109375" style="96" customWidth="1"/>
    <col min="5378" max="5378" width="11.6640625" style="96" customWidth="1"/>
    <col min="5379" max="5379" width="15.6640625" style="96" customWidth="1"/>
    <col min="5380" max="5380" width="17.44140625" style="96" customWidth="1"/>
    <col min="5381" max="5381" width="18.88671875" style="96" customWidth="1"/>
    <col min="5382" max="5382" width="14.6640625" style="96" customWidth="1"/>
    <col min="5383" max="5383" width="14" style="96" customWidth="1"/>
    <col min="5384" max="5385" width="11" style="96" customWidth="1"/>
    <col min="5386" max="5386" width="11.109375" style="96" customWidth="1"/>
    <col min="5387" max="5388" width="13.33203125" style="96" customWidth="1"/>
    <col min="5389" max="5389" width="13.88671875" style="96" customWidth="1"/>
    <col min="5390" max="5393" width="9.109375" style="96" customWidth="1"/>
    <col min="5394" max="5632" width="8.88671875" style="96"/>
    <col min="5633" max="5633" width="46.109375" style="96" customWidth="1"/>
    <col min="5634" max="5634" width="11.6640625" style="96" customWidth="1"/>
    <col min="5635" max="5635" width="15.6640625" style="96" customWidth="1"/>
    <col min="5636" max="5636" width="17.44140625" style="96" customWidth="1"/>
    <col min="5637" max="5637" width="18.88671875" style="96" customWidth="1"/>
    <col min="5638" max="5638" width="14.6640625" style="96" customWidth="1"/>
    <col min="5639" max="5639" width="14" style="96" customWidth="1"/>
    <col min="5640" max="5641" width="11" style="96" customWidth="1"/>
    <col min="5642" max="5642" width="11.109375" style="96" customWidth="1"/>
    <col min="5643" max="5644" width="13.33203125" style="96" customWidth="1"/>
    <col min="5645" max="5645" width="13.88671875" style="96" customWidth="1"/>
    <col min="5646" max="5649" width="9.109375" style="96" customWidth="1"/>
    <col min="5650" max="5888" width="8.88671875" style="96"/>
    <col min="5889" max="5889" width="46.109375" style="96" customWidth="1"/>
    <col min="5890" max="5890" width="11.6640625" style="96" customWidth="1"/>
    <col min="5891" max="5891" width="15.6640625" style="96" customWidth="1"/>
    <col min="5892" max="5892" width="17.44140625" style="96" customWidth="1"/>
    <col min="5893" max="5893" width="18.88671875" style="96" customWidth="1"/>
    <col min="5894" max="5894" width="14.6640625" style="96" customWidth="1"/>
    <col min="5895" max="5895" width="14" style="96" customWidth="1"/>
    <col min="5896" max="5897" width="11" style="96" customWidth="1"/>
    <col min="5898" max="5898" width="11.109375" style="96" customWidth="1"/>
    <col min="5899" max="5900" width="13.33203125" style="96" customWidth="1"/>
    <col min="5901" max="5901" width="13.88671875" style="96" customWidth="1"/>
    <col min="5902" max="5905" width="9.109375" style="96" customWidth="1"/>
    <col min="5906" max="6144" width="8.88671875" style="96"/>
    <col min="6145" max="6145" width="46.109375" style="96" customWidth="1"/>
    <col min="6146" max="6146" width="11.6640625" style="96" customWidth="1"/>
    <col min="6147" max="6147" width="15.6640625" style="96" customWidth="1"/>
    <col min="6148" max="6148" width="17.44140625" style="96" customWidth="1"/>
    <col min="6149" max="6149" width="18.88671875" style="96" customWidth="1"/>
    <col min="6150" max="6150" width="14.6640625" style="96" customWidth="1"/>
    <col min="6151" max="6151" width="14" style="96" customWidth="1"/>
    <col min="6152" max="6153" width="11" style="96" customWidth="1"/>
    <col min="6154" max="6154" width="11.109375" style="96" customWidth="1"/>
    <col min="6155" max="6156" width="13.33203125" style="96" customWidth="1"/>
    <col min="6157" max="6157" width="13.88671875" style="96" customWidth="1"/>
    <col min="6158" max="6161" width="9.109375" style="96" customWidth="1"/>
    <col min="6162" max="6400" width="8.88671875" style="96"/>
    <col min="6401" max="6401" width="46.109375" style="96" customWidth="1"/>
    <col min="6402" max="6402" width="11.6640625" style="96" customWidth="1"/>
    <col min="6403" max="6403" width="15.6640625" style="96" customWidth="1"/>
    <col min="6404" max="6404" width="17.44140625" style="96" customWidth="1"/>
    <col min="6405" max="6405" width="18.88671875" style="96" customWidth="1"/>
    <col min="6406" max="6406" width="14.6640625" style="96" customWidth="1"/>
    <col min="6407" max="6407" width="14" style="96" customWidth="1"/>
    <col min="6408" max="6409" width="11" style="96" customWidth="1"/>
    <col min="6410" max="6410" width="11.109375" style="96" customWidth="1"/>
    <col min="6411" max="6412" width="13.33203125" style="96" customWidth="1"/>
    <col min="6413" max="6413" width="13.88671875" style="96" customWidth="1"/>
    <col min="6414" max="6417" width="9.109375" style="96" customWidth="1"/>
    <col min="6418" max="6656" width="8.88671875" style="96"/>
    <col min="6657" max="6657" width="46.109375" style="96" customWidth="1"/>
    <col min="6658" max="6658" width="11.6640625" style="96" customWidth="1"/>
    <col min="6659" max="6659" width="15.6640625" style="96" customWidth="1"/>
    <col min="6660" max="6660" width="17.44140625" style="96" customWidth="1"/>
    <col min="6661" max="6661" width="18.88671875" style="96" customWidth="1"/>
    <col min="6662" max="6662" width="14.6640625" style="96" customWidth="1"/>
    <col min="6663" max="6663" width="14" style="96" customWidth="1"/>
    <col min="6664" max="6665" width="11" style="96" customWidth="1"/>
    <col min="6666" max="6666" width="11.109375" style="96" customWidth="1"/>
    <col min="6667" max="6668" width="13.33203125" style="96" customWidth="1"/>
    <col min="6669" max="6669" width="13.88671875" style="96" customWidth="1"/>
    <col min="6670" max="6673" width="9.109375" style="96" customWidth="1"/>
    <col min="6674" max="6912" width="8.88671875" style="96"/>
    <col min="6913" max="6913" width="46.109375" style="96" customWidth="1"/>
    <col min="6914" max="6914" width="11.6640625" style="96" customWidth="1"/>
    <col min="6915" max="6915" width="15.6640625" style="96" customWidth="1"/>
    <col min="6916" max="6916" width="17.44140625" style="96" customWidth="1"/>
    <col min="6917" max="6917" width="18.88671875" style="96" customWidth="1"/>
    <col min="6918" max="6918" width="14.6640625" style="96" customWidth="1"/>
    <col min="6919" max="6919" width="14" style="96" customWidth="1"/>
    <col min="6920" max="6921" width="11" style="96" customWidth="1"/>
    <col min="6922" max="6922" width="11.109375" style="96" customWidth="1"/>
    <col min="6923" max="6924" width="13.33203125" style="96" customWidth="1"/>
    <col min="6925" max="6925" width="13.88671875" style="96" customWidth="1"/>
    <col min="6926" max="6929" width="9.109375" style="96" customWidth="1"/>
    <col min="6930" max="7168" width="8.88671875" style="96"/>
    <col min="7169" max="7169" width="46.109375" style="96" customWidth="1"/>
    <col min="7170" max="7170" width="11.6640625" style="96" customWidth="1"/>
    <col min="7171" max="7171" width="15.6640625" style="96" customWidth="1"/>
    <col min="7172" max="7172" width="17.44140625" style="96" customWidth="1"/>
    <col min="7173" max="7173" width="18.88671875" style="96" customWidth="1"/>
    <col min="7174" max="7174" width="14.6640625" style="96" customWidth="1"/>
    <col min="7175" max="7175" width="14" style="96" customWidth="1"/>
    <col min="7176" max="7177" width="11" style="96" customWidth="1"/>
    <col min="7178" max="7178" width="11.109375" style="96" customWidth="1"/>
    <col min="7179" max="7180" width="13.33203125" style="96" customWidth="1"/>
    <col min="7181" max="7181" width="13.88671875" style="96" customWidth="1"/>
    <col min="7182" max="7185" width="9.109375" style="96" customWidth="1"/>
    <col min="7186" max="7424" width="8.88671875" style="96"/>
    <col min="7425" max="7425" width="46.109375" style="96" customWidth="1"/>
    <col min="7426" max="7426" width="11.6640625" style="96" customWidth="1"/>
    <col min="7427" max="7427" width="15.6640625" style="96" customWidth="1"/>
    <col min="7428" max="7428" width="17.44140625" style="96" customWidth="1"/>
    <col min="7429" max="7429" width="18.88671875" style="96" customWidth="1"/>
    <col min="7430" max="7430" width="14.6640625" style="96" customWidth="1"/>
    <col min="7431" max="7431" width="14" style="96" customWidth="1"/>
    <col min="7432" max="7433" width="11" style="96" customWidth="1"/>
    <col min="7434" max="7434" width="11.109375" style="96" customWidth="1"/>
    <col min="7435" max="7436" width="13.33203125" style="96" customWidth="1"/>
    <col min="7437" max="7437" width="13.88671875" style="96" customWidth="1"/>
    <col min="7438" max="7441" width="9.109375" style="96" customWidth="1"/>
    <col min="7442" max="7680" width="8.88671875" style="96"/>
    <col min="7681" max="7681" width="46.109375" style="96" customWidth="1"/>
    <col min="7682" max="7682" width="11.6640625" style="96" customWidth="1"/>
    <col min="7683" max="7683" width="15.6640625" style="96" customWidth="1"/>
    <col min="7684" max="7684" width="17.44140625" style="96" customWidth="1"/>
    <col min="7685" max="7685" width="18.88671875" style="96" customWidth="1"/>
    <col min="7686" max="7686" width="14.6640625" style="96" customWidth="1"/>
    <col min="7687" max="7687" width="14" style="96" customWidth="1"/>
    <col min="7688" max="7689" width="11" style="96" customWidth="1"/>
    <col min="7690" max="7690" width="11.109375" style="96" customWidth="1"/>
    <col min="7691" max="7692" width="13.33203125" style="96" customWidth="1"/>
    <col min="7693" max="7693" width="13.88671875" style="96" customWidth="1"/>
    <col min="7694" max="7697" width="9.109375" style="96" customWidth="1"/>
    <col min="7698" max="7936" width="8.88671875" style="96"/>
    <col min="7937" max="7937" width="46.109375" style="96" customWidth="1"/>
    <col min="7938" max="7938" width="11.6640625" style="96" customWidth="1"/>
    <col min="7939" max="7939" width="15.6640625" style="96" customWidth="1"/>
    <col min="7940" max="7940" width="17.44140625" style="96" customWidth="1"/>
    <col min="7941" max="7941" width="18.88671875" style="96" customWidth="1"/>
    <col min="7942" max="7942" width="14.6640625" style="96" customWidth="1"/>
    <col min="7943" max="7943" width="14" style="96" customWidth="1"/>
    <col min="7944" max="7945" width="11" style="96" customWidth="1"/>
    <col min="7946" max="7946" width="11.109375" style="96" customWidth="1"/>
    <col min="7947" max="7948" width="13.33203125" style="96" customWidth="1"/>
    <col min="7949" max="7949" width="13.88671875" style="96" customWidth="1"/>
    <col min="7950" max="7953" width="9.109375" style="96" customWidth="1"/>
    <col min="7954" max="8192" width="8.88671875" style="96"/>
    <col min="8193" max="8193" width="46.109375" style="96" customWidth="1"/>
    <col min="8194" max="8194" width="11.6640625" style="96" customWidth="1"/>
    <col min="8195" max="8195" width="15.6640625" style="96" customWidth="1"/>
    <col min="8196" max="8196" width="17.44140625" style="96" customWidth="1"/>
    <col min="8197" max="8197" width="18.88671875" style="96" customWidth="1"/>
    <col min="8198" max="8198" width="14.6640625" style="96" customWidth="1"/>
    <col min="8199" max="8199" width="14" style="96" customWidth="1"/>
    <col min="8200" max="8201" width="11" style="96" customWidth="1"/>
    <col min="8202" max="8202" width="11.109375" style="96" customWidth="1"/>
    <col min="8203" max="8204" width="13.33203125" style="96" customWidth="1"/>
    <col min="8205" max="8205" width="13.88671875" style="96" customWidth="1"/>
    <col min="8206" max="8209" width="9.109375" style="96" customWidth="1"/>
    <col min="8210" max="8448" width="8.88671875" style="96"/>
    <col min="8449" max="8449" width="46.109375" style="96" customWidth="1"/>
    <col min="8450" max="8450" width="11.6640625" style="96" customWidth="1"/>
    <col min="8451" max="8451" width="15.6640625" style="96" customWidth="1"/>
    <col min="8452" max="8452" width="17.44140625" style="96" customWidth="1"/>
    <col min="8453" max="8453" width="18.88671875" style="96" customWidth="1"/>
    <col min="8454" max="8454" width="14.6640625" style="96" customWidth="1"/>
    <col min="8455" max="8455" width="14" style="96" customWidth="1"/>
    <col min="8456" max="8457" width="11" style="96" customWidth="1"/>
    <col min="8458" max="8458" width="11.109375" style="96" customWidth="1"/>
    <col min="8459" max="8460" width="13.33203125" style="96" customWidth="1"/>
    <col min="8461" max="8461" width="13.88671875" style="96" customWidth="1"/>
    <col min="8462" max="8465" width="9.109375" style="96" customWidth="1"/>
    <col min="8466" max="8704" width="8.88671875" style="96"/>
    <col min="8705" max="8705" width="46.109375" style="96" customWidth="1"/>
    <col min="8706" max="8706" width="11.6640625" style="96" customWidth="1"/>
    <col min="8707" max="8707" width="15.6640625" style="96" customWidth="1"/>
    <col min="8708" max="8708" width="17.44140625" style="96" customWidth="1"/>
    <col min="8709" max="8709" width="18.88671875" style="96" customWidth="1"/>
    <col min="8710" max="8710" width="14.6640625" style="96" customWidth="1"/>
    <col min="8711" max="8711" width="14" style="96" customWidth="1"/>
    <col min="8712" max="8713" width="11" style="96" customWidth="1"/>
    <col min="8714" max="8714" width="11.109375" style="96" customWidth="1"/>
    <col min="8715" max="8716" width="13.33203125" style="96" customWidth="1"/>
    <col min="8717" max="8717" width="13.88671875" style="96" customWidth="1"/>
    <col min="8718" max="8721" width="9.109375" style="96" customWidth="1"/>
    <col min="8722" max="8960" width="8.88671875" style="96"/>
    <col min="8961" max="8961" width="46.109375" style="96" customWidth="1"/>
    <col min="8962" max="8962" width="11.6640625" style="96" customWidth="1"/>
    <col min="8963" max="8963" width="15.6640625" style="96" customWidth="1"/>
    <col min="8964" max="8964" width="17.44140625" style="96" customWidth="1"/>
    <col min="8965" max="8965" width="18.88671875" style="96" customWidth="1"/>
    <col min="8966" max="8966" width="14.6640625" style="96" customWidth="1"/>
    <col min="8967" max="8967" width="14" style="96" customWidth="1"/>
    <col min="8968" max="8969" width="11" style="96" customWidth="1"/>
    <col min="8970" max="8970" width="11.109375" style="96" customWidth="1"/>
    <col min="8971" max="8972" width="13.33203125" style="96" customWidth="1"/>
    <col min="8973" max="8973" width="13.88671875" style="96" customWidth="1"/>
    <col min="8974" max="8977" width="9.109375" style="96" customWidth="1"/>
    <col min="8978" max="9216" width="8.88671875" style="96"/>
    <col min="9217" max="9217" width="46.109375" style="96" customWidth="1"/>
    <col min="9218" max="9218" width="11.6640625" style="96" customWidth="1"/>
    <col min="9219" max="9219" width="15.6640625" style="96" customWidth="1"/>
    <col min="9220" max="9220" width="17.44140625" style="96" customWidth="1"/>
    <col min="9221" max="9221" width="18.88671875" style="96" customWidth="1"/>
    <col min="9222" max="9222" width="14.6640625" style="96" customWidth="1"/>
    <col min="9223" max="9223" width="14" style="96" customWidth="1"/>
    <col min="9224" max="9225" width="11" style="96" customWidth="1"/>
    <col min="9226" max="9226" width="11.109375" style="96" customWidth="1"/>
    <col min="9227" max="9228" width="13.33203125" style="96" customWidth="1"/>
    <col min="9229" max="9229" width="13.88671875" style="96" customWidth="1"/>
    <col min="9230" max="9233" width="9.109375" style="96" customWidth="1"/>
    <col min="9234" max="9472" width="8.88671875" style="96"/>
    <col min="9473" max="9473" width="46.109375" style="96" customWidth="1"/>
    <col min="9474" max="9474" width="11.6640625" style="96" customWidth="1"/>
    <col min="9475" max="9475" width="15.6640625" style="96" customWidth="1"/>
    <col min="9476" max="9476" width="17.44140625" style="96" customWidth="1"/>
    <col min="9477" max="9477" width="18.88671875" style="96" customWidth="1"/>
    <col min="9478" max="9478" width="14.6640625" style="96" customWidth="1"/>
    <col min="9479" max="9479" width="14" style="96" customWidth="1"/>
    <col min="9480" max="9481" width="11" style="96" customWidth="1"/>
    <col min="9482" max="9482" width="11.109375" style="96" customWidth="1"/>
    <col min="9483" max="9484" width="13.33203125" style="96" customWidth="1"/>
    <col min="9485" max="9485" width="13.88671875" style="96" customWidth="1"/>
    <col min="9486" max="9489" width="9.109375" style="96" customWidth="1"/>
    <col min="9490" max="9728" width="8.88671875" style="96"/>
    <col min="9729" max="9729" width="46.109375" style="96" customWidth="1"/>
    <col min="9730" max="9730" width="11.6640625" style="96" customWidth="1"/>
    <col min="9731" max="9731" width="15.6640625" style="96" customWidth="1"/>
    <col min="9732" max="9732" width="17.44140625" style="96" customWidth="1"/>
    <col min="9733" max="9733" width="18.88671875" style="96" customWidth="1"/>
    <col min="9734" max="9734" width="14.6640625" style="96" customWidth="1"/>
    <col min="9735" max="9735" width="14" style="96" customWidth="1"/>
    <col min="9736" max="9737" width="11" style="96" customWidth="1"/>
    <col min="9738" max="9738" width="11.109375" style="96" customWidth="1"/>
    <col min="9739" max="9740" width="13.33203125" style="96" customWidth="1"/>
    <col min="9741" max="9741" width="13.88671875" style="96" customWidth="1"/>
    <col min="9742" max="9745" width="9.109375" style="96" customWidth="1"/>
    <col min="9746" max="9984" width="8.88671875" style="96"/>
    <col min="9985" max="9985" width="46.109375" style="96" customWidth="1"/>
    <col min="9986" max="9986" width="11.6640625" style="96" customWidth="1"/>
    <col min="9987" max="9987" width="15.6640625" style="96" customWidth="1"/>
    <col min="9988" max="9988" width="17.44140625" style="96" customWidth="1"/>
    <col min="9989" max="9989" width="18.88671875" style="96" customWidth="1"/>
    <col min="9990" max="9990" width="14.6640625" style="96" customWidth="1"/>
    <col min="9991" max="9991" width="14" style="96" customWidth="1"/>
    <col min="9992" max="9993" width="11" style="96" customWidth="1"/>
    <col min="9994" max="9994" width="11.109375" style="96" customWidth="1"/>
    <col min="9995" max="9996" width="13.33203125" style="96" customWidth="1"/>
    <col min="9997" max="9997" width="13.88671875" style="96" customWidth="1"/>
    <col min="9998" max="10001" width="9.109375" style="96" customWidth="1"/>
    <col min="10002" max="10240" width="8.88671875" style="96"/>
    <col min="10241" max="10241" width="46.109375" style="96" customWidth="1"/>
    <col min="10242" max="10242" width="11.6640625" style="96" customWidth="1"/>
    <col min="10243" max="10243" width="15.6640625" style="96" customWidth="1"/>
    <col min="10244" max="10244" width="17.44140625" style="96" customWidth="1"/>
    <col min="10245" max="10245" width="18.88671875" style="96" customWidth="1"/>
    <col min="10246" max="10246" width="14.6640625" style="96" customWidth="1"/>
    <col min="10247" max="10247" width="14" style="96" customWidth="1"/>
    <col min="10248" max="10249" width="11" style="96" customWidth="1"/>
    <col min="10250" max="10250" width="11.109375" style="96" customWidth="1"/>
    <col min="10251" max="10252" width="13.33203125" style="96" customWidth="1"/>
    <col min="10253" max="10253" width="13.88671875" style="96" customWidth="1"/>
    <col min="10254" max="10257" width="9.109375" style="96" customWidth="1"/>
    <col min="10258" max="10496" width="8.88671875" style="96"/>
    <col min="10497" max="10497" width="46.109375" style="96" customWidth="1"/>
    <col min="10498" max="10498" width="11.6640625" style="96" customWidth="1"/>
    <col min="10499" max="10499" width="15.6640625" style="96" customWidth="1"/>
    <col min="10500" max="10500" width="17.44140625" style="96" customWidth="1"/>
    <col min="10501" max="10501" width="18.88671875" style="96" customWidth="1"/>
    <col min="10502" max="10502" width="14.6640625" style="96" customWidth="1"/>
    <col min="10503" max="10503" width="14" style="96" customWidth="1"/>
    <col min="10504" max="10505" width="11" style="96" customWidth="1"/>
    <col min="10506" max="10506" width="11.109375" style="96" customWidth="1"/>
    <col min="10507" max="10508" width="13.33203125" style="96" customWidth="1"/>
    <col min="10509" max="10509" width="13.88671875" style="96" customWidth="1"/>
    <col min="10510" max="10513" width="9.109375" style="96" customWidth="1"/>
    <col min="10514" max="10752" width="8.88671875" style="96"/>
    <col min="10753" max="10753" width="46.109375" style="96" customWidth="1"/>
    <col min="10754" max="10754" width="11.6640625" style="96" customWidth="1"/>
    <col min="10755" max="10755" width="15.6640625" style="96" customWidth="1"/>
    <col min="10756" max="10756" width="17.44140625" style="96" customWidth="1"/>
    <col min="10757" max="10757" width="18.88671875" style="96" customWidth="1"/>
    <col min="10758" max="10758" width="14.6640625" style="96" customWidth="1"/>
    <col min="10759" max="10759" width="14" style="96" customWidth="1"/>
    <col min="10760" max="10761" width="11" style="96" customWidth="1"/>
    <col min="10762" max="10762" width="11.109375" style="96" customWidth="1"/>
    <col min="10763" max="10764" width="13.33203125" style="96" customWidth="1"/>
    <col min="10765" max="10765" width="13.88671875" style="96" customWidth="1"/>
    <col min="10766" max="10769" width="9.109375" style="96" customWidth="1"/>
    <col min="10770" max="11008" width="8.88671875" style="96"/>
    <col min="11009" max="11009" width="46.109375" style="96" customWidth="1"/>
    <col min="11010" max="11010" width="11.6640625" style="96" customWidth="1"/>
    <col min="11011" max="11011" width="15.6640625" style="96" customWidth="1"/>
    <col min="11012" max="11012" width="17.44140625" style="96" customWidth="1"/>
    <col min="11013" max="11013" width="18.88671875" style="96" customWidth="1"/>
    <col min="11014" max="11014" width="14.6640625" style="96" customWidth="1"/>
    <col min="11015" max="11015" width="14" style="96" customWidth="1"/>
    <col min="11016" max="11017" width="11" style="96" customWidth="1"/>
    <col min="11018" max="11018" width="11.109375" style="96" customWidth="1"/>
    <col min="11019" max="11020" width="13.33203125" style="96" customWidth="1"/>
    <col min="11021" max="11021" width="13.88671875" style="96" customWidth="1"/>
    <col min="11022" max="11025" width="9.109375" style="96" customWidth="1"/>
    <col min="11026" max="11264" width="8.88671875" style="96"/>
    <col min="11265" max="11265" width="46.109375" style="96" customWidth="1"/>
    <col min="11266" max="11266" width="11.6640625" style="96" customWidth="1"/>
    <col min="11267" max="11267" width="15.6640625" style="96" customWidth="1"/>
    <col min="11268" max="11268" width="17.44140625" style="96" customWidth="1"/>
    <col min="11269" max="11269" width="18.88671875" style="96" customWidth="1"/>
    <col min="11270" max="11270" width="14.6640625" style="96" customWidth="1"/>
    <col min="11271" max="11271" width="14" style="96" customWidth="1"/>
    <col min="11272" max="11273" width="11" style="96" customWidth="1"/>
    <col min="11274" max="11274" width="11.109375" style="96" customWidth="1"/>
    <col min="11275" max="11276" width="13.33203125" style="96" customWidth="1"/>
    <col min="11277" max="11277" width="13.88671875" style="96" customWidth="1"/>
    <col min="11278" max="11281" width="9.109375" style="96" customWidth="1"/>
    <col min="11282" max="11520" width="8.88671875" style="96"/>
    <col min="11521" max="11521" width="46.109375" style="96" customWidth="1"/>
    <col min="11522" max="11522" width="11.6640625" style="96" customWidth="1"/>
    <col min="11523" max="11523" width="15.6640625" style="96" customWidth="1"/>
    <col min="11524" max="11524" width="17.44140625" style="96" customWidth="1"/>
    <col min="11525" max="11525" width="18.88671875" style="96" customWidth="1"/>
    <col min="11526" max="11526" width="14.6640625" style="96" customWidth="1"/>
    <col min="11527" max="11527" width="14" style="96" customWidth="1"/>
    <col min="11528" max="11529" width="11" style="96" customWidth="1"/>
    <col min="11530" max="11530" width="11.109375" style="96" customWidth="1"/>
    <col min="11531" max="11532" width="13.33203125" style="96" customWidth="1"/>
    <col min="11533" max="11533" width="13.88671875" style="96" customWidth="1"/>
    <col min="11534" max="11537" width="9.109375" style="96" customWidth="1"/>
    <col min="11538" max="11776" width="8.88671875" style="96"/>
    <col min="11777" max="11777" width="46.109375" style="96" customWidth="1"/>
    <col min="11778" max="11778" width="11.6640625" style="96" customWidth="1"/>
    <col min="11779" max="11779" width="15.6640625" style="96" customWidth="1"/>
    <col min="11780" max="11780" width="17.44140625" style="96" customWidth="1"/>
    <col min="11781" max="11781" width="18.88671875" style="96" customWidth="1"/>
    <col min="11782" max="11782" width="14.6640625" style="96" customWidth="1"/>
    <col min="11783" max="11783" width="14" style="96" customWidth="1"/>
    <col min="11784" max="11785" width="11" style="96" customWidth="1"/>
    <col min="11786" max="11786" width="11.109375" style="96" customWidth="1"/>
    <col min="11787" max="11788" width="13.33203125" style="96" customWidth="1"/>
    <col min="11789" max="11789" width="13.88671875" style="96" customWidth="1"/>
    <col min="11790" max="11793" width="9.109375" style="96" customWidth="1"/>
    <col min="11794" max="12032" width="8.88671875" style="96"/>
    <col min="12033" max="12033" width="46.109375" style="96" customWidth="1"/>
    <col min="12034" max="12034" width="11.6640625" style="96" customWidth="1"/>
    <col min="12035" max="12035" width="15.6640625" style="96" customWidth="1"/>
    <col min="12036" max="12036" width="17.44140625" style="96" customWidth="1"/>
    <col min="12037" max="12037" width="18.88671875" style="96" customWidth="1"/>
    <col min="12038" max="12038" width="14.6640625" style="96" customWidth="1"/>
    <col min="12039" max="12039" width="14" style="96" customWidth="1"/>
    <col min="12040" max="12041" width="11" style="96" customWidth="1"/>
    <col min="12042" max="12042" width="11.109375" style="96" customWidth="1"/>
    <col min="12043" max="12044" width="13.33203125" style="96" customWidth="1"/>
    <col min="12045" max="12045" width="13.88671875" style="96" customWidth="1"/>
    <col min="12046" max="12049" width="9.109375" style="96" customWidth="1"/>
    <col min="12050" max="12288" width="8.88671875" style="96"/>
    <col min="12289" max="12289" width="46.109375" style="96" customWidth="1"/>
    <col min="12290" max="12290" width="11.6640625" style="96" customWidth="1"/>
    <col min="12291" max="12291" width="15.6640625" style="96" customWidth="1"/>
    <col min="12292" max="12292" width="17.44140625" style="96" customWidth="1"/>
    <col min="12293" max="12293" width="18.88671875" style="96" customWidth="1"/>
    <col min="12294" max="12294" width="14.6640625" style="96" customWidth="1"/>
    <col min="12295" max="12295" width="14" style="96" customWidth="1"/>
    <col min="12296" max="12297" width="11" style="96" customWidth="1"/>
    <col min="12298" max="12298" width="11.109375" style="96" customWidth="1"/>
    <col min="12299" max="12300" width="13.33203125" style="96" customWidth="1"/>
    <col min="12301" max="12301" width="13.88671875" style="96" customWidth="1"/>
    <col min="12302" max="12305" width="9.109375" style="96" customWidth="1"/>
    <col min="12306" max="12544" width="8.88671875" style="96"/>
    <col min="12545" max="12545" width="46.109375" style="96" customWidth="1"/>
    <col min="12546" max="12546" width="11.6640625" style="96" customWidth="1"/>
    <col min="12547" max="12547" width="15.6640625" style="96" customWidth="1"/>
    <col min="12548" max="12548" width="17.44140625" style="96" customWidth="1"/>
    <col min="12549" max="12549" width="18.88671875" style="96" customWidth="1"/>
    <col min="12550" max="12550" width="14.6640625" style="96" customWidth="1"/>
    <col min="12551" max="12551" width="14" style="96" customWidth="1"/>
    <col min="12552" max="12553" width="11" style="96" customWidth="1"/>
    <col min="12554" max="12554" width="11.109375" style="96" customWidth="1"/>
    <col min="12555" max="12556" width="13.33203125" style="96" customWidth="1"/>
    <col min="12557" max="12557" width="13.88671875" style="96" customWidth="1"/>
    <col min="12558" max="12561" width="9.109375" style="96" customWidth="1"/>
    <col min="12562" max="12800" width="8.88671875" style="96"/>
    <col min="12801" max="12801" width="46.109375" style="96" customWidth="1"/>
    <col min="12802" max="12802" width="11.6640625" style="96" customWidth="1"/>
    <col min="12803" max="12803" width="15.6640625" style="96" customWidth="1"/>
    <col min="12804" max="12804" width="17.44140625" style="96" customWidth="1"/>
    <col min="12805" max="12805" width="18.88671875" style="96" customWidth="1"/>
    <col min="12806" max="12806" width="14.6640625" style="96" customWidth="1"/>
    <col min="12807" max="12807" width="14" style="96" customWidth="1"/>
    <col min="12808" max="12809" width="11" style="96" customWidth="1"/>
    <col min="12810" max="12810" width="11.109375" style="96" customWidth="1"/>
    <col min="12811" max="12812" width="13.33203125" style="96" customWidth="1"/>
    <col min="12813" max="12813" width="13.88671875" style="96" customWidth="1"/>
    <col min="12814" max="12817" width="9.109375" style="96" customWidth="1"/>
    <col min="12818" max="13056" width="8.88671875" style="96"/>
    <col min="13057" max="13057" width="46.109375" style="96" customWidth="1"/>
    <col min="13058" max="13058" width="11.6640625" style="96" customWidth="1"/>
    <col min="13059" max="13059" width="15.6640625" style="96" customWidth="1"/>
    <col min="13060" max="13060" width="17.44140625" style="96" customWidth="1"/>
    <col min="13061" max="13061" width="18.88671875" style="96" customWidth="1"/>
    <col min="13062" max="13062" width="14.6640625" style="96" customWidth="1"/>
    <col min="13063" max="13063" width="14" style="96" customWidth="1"/>
    <col min="13064" max="13065" width="11" style="96" customWidth="1"/>
    <col min="13066" max="13066" width="11.109375" style="96" customWidth="1"/>
    <col min="13067" max="13068" width="13.33203125" style="96" customWidth="1"/>
    <col min="13069" max="13069" width="13.88671875" style="96" customWidth="1"/>
    <col min="13070" max="13073" width="9.109375" style="96" customWidth="1"/>
    <col min="13074" max="13312" width="8.88671875" style="96"/>
    <col min="13313" max="13313" width="46.109375" style="96" customWidth="1"/>
    <col min="13314" max="13314" width="11.6640625" style="96" customWidth="1"/>
    <col min="13315" max="13315" width="15.6640625" style="96" customWidth="1"/>
    <col min="13316" max="13316" width="17.44140625" style="96" customWidth="1"/>
    <col min="13317" max="13317" width="18.88671875" style="96" customWidth="1"/>
    <col min="13318" max="13318" width="14.6640625" style="96" customWidth="1"/>
    <col min="13319" max="13319" width="14" style="96" customWidth="1"/>
    <col min="13320" max="13321" width="11" style="96" customWidth="1"/>
    <col min="13322" max="13322" width="11.109375" style="96" customWidth="1"/>
    <col min="13323" max="13324" width="13.33203125" style="96" customWidth="1"/>
    <col min="13325" max="13325" width="13.88671875" style="96" customWidth="1"/>
    <col min="13326" max="13329" width="9.109375" style="96" customWidth="1"/>
    <col min="13330" max="13568" width="8.88671875" style="96"/>
    <col min="13569" max="13569" width="46.109375" style="96" customWidth="1"/>
    <col min="13570" max="13570" width="11.6640625" style="96" customWidth="1"/>
    <col min="13571" max="13571" width="15.6640625" style="96" customWidth="1"/>
    <col min="13572" max="13572" width="17.44140625" style="96" customWidth="1"/>
    <col min="13573" max="13573" width="18.88671875" style="96" customWidth="1"/>
    <col min="13574" max="13574" width="14.6640625" style="96" customWidth="1"/>
    <col min="13575" max="13575" width="14" style="96" customWidth="1"/>
    <col min="13576" max="13577" width="11" style="96" customWidth="1"/>
    <col min="13578" max="13578" width="11.109375" style="96" customWidth="1"/>
    <col min="13579" max="13580" width="13.33203125" style="96" customWidth="1"/>
    <col min="13581" max="13581" width="13.88671875" style="96" customWidth="1"/>
    <col min="13582" max="13585" width="9.109375" style="96" customWidth="1"/>
    <col min="13586" max="13824" width="8.88671875" style="96"/>
    <col min="13825" max="13825" width="46.109375" style="96" customWidth="1"/>
    <col min="13826" max="13826" width="11.6640625" style="96" customWidth="1"/>
    <col min="13827" max="13827" width="15.6640625" style="96" customWidth="1"/>
    <col min="13828" max="13828" width="17.44140625" style="96" customWidth="1"/>
    <col min="13829" max="13829" width="18.88671875" style="96" customWidth="1"/>
    <col min="13830" max="13830" width="14.6640625" style="96" customWidth="1"/>
    <col min="13831" max="13831" width="14" style="96" customWidth="1"/>
    <col min="13832" max="13833" width="11" style="96" customWidth="1"/>
    <col min="13834" max="13834" width="11.109375" style="96" customWidth="1"/>
    <col min="13835" max="13836" width="13.33203125" style="96" customWidth="1"/>
    <col min="13837" max="13837" width="13.88671875" style="96" customWidth="1"/>
    <col min="13838" max="13841" width="9.109375" style="96" customWidth="1"/>
    <col min="13842" max="14080" width="8.88671875" style="96"/>
    <col min="14081" max="14081" width="46.109375" style="96" customWidth="1"/>
    <col min="14082" max="14082" width="11.6640625" style="96" customWidth="1"/>
    <col min="14083" max="14083" width="15.6640625" style="96" customWidth="1"/>
    <col min="14084" max="14084" width="17.44140625" style="96" customWidth="1"/>
    <col min="14085" max="14085" width="18.88671875" style="96" customWidth="1"/>
    <col min="14086" max="14086" width="14.6640625" style="96" customWidth="1"/>
    <col min="14087" max="14087" width="14" style="96" customWidth="1"/>
    <col min="14088" max="14089" width="11" style="96" customWidth="1"/>
    <col min="14090" max="14090" width="11.109375" style="96" customWidth="1"/>
    <col min="14091" max="14092" width="13.33203125" style="96" customWidth="1"/>
    <col min="14093" max="14093" width="13.88671875" style="96" customWidth="1"/>
    <col min="14094" max="14097" width="9.109375" style="96" customWidth="1"/>
    <col min="14098" max="14336" width="8.88671875" style="96"/>
    <col min="14337" max="14337" width="46.109375" style="96" customWidth="1"/>
    <col min="14338" max="14338" width="11.6640625" style="96" customWidth="1"/>
    <col min="14339" max="14339" width="15.6640625" style="96" customWidth="1"/>
    <col min="14340" max="14340" width="17.44140625" style="96" customWidth="1"/>
    <col min="14341" max="14341" width="18.88671875" style="96" customWidth="1"/>
    <col min="14342" max="14342" width="14.6640625" style="96" customWidth="1"/>
    <col min="14343" max="14343" width="14" style="96" customWidth="1"/>
    <col min="14344" max="14345" width="11" style="96" customWidth="1"/>
    <col min="14346" max="14346" width="11.109375" style="96" customWidth="1"/>
    <col min="14347" max="14348" width="13.33203125" style="96" customWidth="1"/>
    <col min="14349" max="14349" width="13.88671875" style="96" customWidth="1"/>
    <col min="14350" max="14353" width="9.109375" style="96" customWidth="1"/>
    <col min="14354" max="14592" width="8.88671875" style="96"/>
    <col min="14593" max="14593" width="46.109375" style="96" customWidth="1"/>
    <col min="14594" max="14594" width="11.6640625" style="96" customWidth="1"/>
    <col min="14595" max="14595" width="15.6640625" style="96" customWidth="1"/>
    <col min="14596" max="14596" width="17.44140625" style="96" customWidth="1"/>
    <col min="14597" max="14597" width="18.88671875" style="96" customWidth="1"/>
    <col min="14598" max="14598" width="14.6640625" style="96" customWidth="1"/>
    <col min="14599" max="14599" width="14" style="96" customWidth="1"/>
    <col min="14600" max="14601" width="11" style="96" customWidth="1"/>
    <col min="14602" max="14602" width="11.109375" style="96" customWidth="1"/>
    <col min="14603" max="14604" width="13.33203125" style="96" customWidth="1"/>
    <col min="14605" max="14605" width="13.88671875" style="96" customWidth="1"/>
    <col min="14606" max="14609" width="9.109375" style="96" customWidth="1"/>
    <col min="14610" max="14848" width="8.88671875" style="96"/>
    <col min="14849" max="14849" width="46.109375" style="96" customWidth="1"/>
    <col min="14850" max="14850" width="11.6640625" style="96" customWidth="1"/>
    <col min="14851" max="14851" width="15.6640625" style="96" customWidth="1"/>
    <col min="14852" max="14852" width="17.44140625" style="96" customWidth="1"/>
    <col min="14853" max="14853" width="18.88671875" style="96" customWidth="1"/>
    <col min="14854" max="14854" width="14.6640625" style="96" customWidth="1"/>
    <col min="14855" max="14855" width="14" style="96" customWidth="1"/>
    <col min="14856" max="14857" width="11" style="96" customWidth="1"/>
    <col min="14858" max="14858" width="11.109375" style="96" customWidth="1"/>
    <col min="14859" max="14860" width="13.33203125" style="96" customWidth="1"/>
    <col min="14861" max="14861" width="13.88671875" style="96" customWidth="1"/>
    <col min="14862" max="14865" width="9.109375" style="96" customWidth="1"/>
    <col min="14866" max="15104" width="8.88671875" style="96"/>
    <col min="15105" max="15105" width="46.109375" style="96" customWidth="1"/>
    <col min="15106" max="15106" width="11.6640625" style="96" customWidth="1"/>
    <col min="15107" max="15107" width="15.6640625" style="96" customWidth="1"/>
    <col min="15108" max="15108" width="17.44140625" style="96" customWidth="1"/>
    <col min="15109" max="15109" width="18.88671875" style="96" customWidth="1"/>
    <col min="15110" max="15110" width="14.6640625" style="96" customWidth="1"/>
    <col min="15111" max="15111" width="14" style="96" customWidth="1"/>
    <col min="15112" max="15113" width="11" style="96" customWidth="1"/>
    <col min="15114" max="15114" width="11.109375" style="96" customWidth="1"/>
    <col min="15115" max="15116" width="13.33203125" style="96" customWidth="1"/>
    <col min="15117" max="15117" width="13.88671875" style="96" customWidth="1"/>
    <col min="15118" max="15121" width="9.109375" style="96" customWidth="1"/>
    <col min="15122" max="15360" width="8.88671875" style="96"/>
    <col min="15361" max="15361" width="46.109375" style="96" customWidth="1"/>
    <col min="15362" max="15362" width="11.6640625" style="96" customWidth="1"/>
    <col min="15363" max="15363" width="15.6640625" style="96" customWidth="1"/>
    <col min="15364" max="15364" width="17.44140625" style="96" customWidth="1"/>
    <col min="15365" max="15365" width="18.88671875" style="96" customWidth="1"/>
    <col min="15366" max="15366" width="14.6640625" style="96" customWidth="1"/>
    <col min="15367" max="15367" width="14" style="96" customWidth="1"/>
    <col min="15368" max="15369" width="11" style="96" customWidth="1"/>
    <col min="15370" max="15370" width="11.109375" style="96" customWidth="1"/>
    <col min="15371" max="15372" width="13.33203125" style="96" customWidth="1"/>
    <col min="15373" max="15373" width="13.88671875" style="96" customWidth="1"/>
    <col min="15374" max="15377" width="9.109375" style="96" customWidth="1"/>
    <col min="15378" max="15616" width="8.88671875" style="96"/>
    <col min="15617" max="15617" width="46.109375" style="96" customWidth="1"/>
    <col min="15618" max="15618" width="11.6640625" style="96" customWidth="1"/>
    <col min="15619" max="15619" width="15.6640625" style="96" customWidth="1"/>
    <col min="15620" max="15620" width="17.44140625" style="96" customWidth="1"/>
    <col min="15621" max="15621" width="18.88671875" style="96" customWidth="1"/>
    <col min="15622" max="15622" width="14.6640625" style="96" customWidth="1"/>
    <col min="15623" max="15623" width="14" style="96" customWidth="1"/>
    <col min="15624" max="15625" width="11" style="96" customWidth="1"/>
    <col min="15626" max="15626" width="11.109375" style="96" customWidth="1"/>
    <col min="15627" max="15628" width="13.33203125" style="96" customWidth="1"/>
    <col min="15629" max="15629" width="13.88671875" style="96" customWidth="1"/>
    <col min="15630" max="15633" width="9.109375" style="96" customWidth="1"/>
    <col min="15634" max="15872" width="8.88671875" style="96"/>
    <col min="15873" max="15873" width="46.109375" style="96" customWidth="1"/>
    <col min="15874" max="15874" width="11.6640625" style="96" customWidth="1"/>
    <col min="15875" max="15875" width="15.6640625" style="96" customWidth="1"/>
    <col min="15876" max="15876" width="17.44140625" style="96" customWidth="1"/>
    <col min="15877" max="15877" width="18.88671875" style="96" customWidth="1"/>
    <col min="15878" max="15878" width="14.6640625" style="96" customWidth="1"/>
    <col min="15879" max="15879" width="14" style="96" customWidth="1"/>
    <col min="15880" max="15881" width="11" style="96" customWidth="1"/>
    <col min="15882" max="15882" width="11.109375" style="96" customWidth="1"/>
    <col min="15883" max="15884" width="13.33203125" style="96" customWidth="1"/>
    <col min="15885" max="15885" width="13.88671875" style="96" customWidth="1"/>
    <col min="15886" max="15889" width="9.109375" style="96" customWidth="1"/>
    <col min="15890" max="16128" width="8.88671875" style="96"/>
    <col min="16129" max="16129" width="46.109375" style="96" customWidth="1"/>
    <col min="16130" max="16130" width="11.6640625" style="96" customWidth="1"/>
    <col min="16131" max="16131" width="15.6640625" style="96" customWidth="1"/>
    <col min="16132" max="16132" width="17.44140625" style="96" customWidth="1"/>
    <col min="16133" max="16133" width="18.88671875" style="96" customWidth="1"/>
    <col min="16134" max="16134" width="14.6640625" style="96" customWidth="1"/>
    <col min="16135" max="16135" width="14" style="96" customWidth="1"/>
    <col min="16136" max="16137" width="11" style="96" customWidth="1"/>
    <col min="16138" max="16138" width="11.109375" style="96" customWidth="1"/>
    <col min="16139" max="16140" width="13.33203125" style="96" customWidth="1"/>
    <col min="16141" max="16141" width="13.88671875" style="96" customWidth="1"/>
    <col min="16142" max="16145" width="9.109375" style="96" customWidth="1"/>
    <col min="16146" max="16384" width="8.88671875" style="96"/>
  </cols>
  <sheetData>
    <row r="1" spans="1:256" ht="15.6" x14ac:dyDescent="0.3">
      <c r="F1" s="134"/>
      <c r="G1" s="194" t="s">
        <v>170</v>
      </c>
      <c r="H1" s="134"/>
      <c r="I1" s="136"/>
    </row>
    <row r="2" spans="1:256" ht="15.6" x14ac:dyDescent="0.3">
      <c r="F2" s="145"/>
      <c r="G2" s="195" t="s">
        <v>171</v>
      </c>
      <c r="H2" s="145"/>
      <c r="I2" s="136"/>
    </row>
    <row r="3" spans="1:256" ht="15.6" x14ac:dyDescent="0.3">
      <c r="F3" s="134"/>
      <c r="G3" s="194" t="s">
        <v>172</v>
      </c>
      <c r="H3" s="134"/>
      <c r="I3" s="136"/>
    </row>
    <row r="4" spans="1:256" ht="15.6" x14ac:dyDescent="0.3">
      <c r="F4" s="134"/>
      <c r="G4" s="194" t="s">
        <v>173</v>
      </c>
      <c r="H4" s="134"/>
      <c r="I4" s="136"/>
    </row>
    <row r="5" spans="1:256" ht="15.6" x14ac:dyDescent="0.3">
      <c r="F5" s="134"/>
      <c r="G5" s="194" t="s">
        <v>174</v>
      </c>
      <c r="H5" s="134"/>
      <c r="I5" s="136"/>
    </row>
    <row r="7" spans="1:256" ht="18" x14ac:dyDescent="0.35">
      <c r="A7" s="172"/>
      <c r="B7" s="172"/>
      <c r="C7" s="172"/>
      <c r="D7" s="619" t="s">
        <v>136</v>
      </c>
      <c r="E7" s="619"/>
      <c r="F7" s="619"/>
      <c r="G7" s="619"/>
      <c r="H7" s="619"/>
      <c r="I7" s="619"/>
      <c r="J7" s="619"/>
      <c r="K7" s="619"/>
      <c r="L7" s="619"/>
      <c r="M7" s="126"/>
      <c r="N7" s="126"/>
      <c r="O7" s="126"/>
      <c r="P7" s="126"/>
      <c r="Q7" s="126"/>
      <c r="R7" s="126"/>
      <c r="S7" s="126"/>
      <c r="T7" s="126"/>
      <c r="U7" s="126"/>
      <c r="V7" s="126"/>
      <c r="W7" s="126"/>
      <c r="X7" s="126"/>
      <c r="Y7" s="126"/>
      <c r="Z7" s="126"/>
      <c r="AA7" s="126"/>
      <c r="AB7" s="126"/>
      <c r="AC7" s="126"/>
      <c r="AD7" s="126"/>
      <c r="AE7" s="126"/>
      <c r="AF7" s="126"/>
      <c r="AG7" s="126"/>
      <c r="AH7" s="126"/>
      <c r="AI7" s="126"/>
      <c r="AJ7" s="126"/>
      <c r="AK7" s="126"/>
      <c r="AL7" s="126"/>
      <c r="AM7" s="126"/>
      <c r="AN7" s="126"/>
      <c r="AO7" s="126"/>
      <c r="AP7" s="126"/>
      <c r="AQ7" s="126"/>
      <c r="AR7" s="126"/>
      <c r="AS7" s="126"/>
      <c r="AT7" s="126"/>
      <c r="AU7" s="126"/>
      <c r="AV7" s="126"/>
      <c r="AW7" s="126"/>
      <c r="AX7" s="126"/>
      <c r="AY7" s="126"/>
      <c r="AZ7" s="126"/>
      <c r="BA7" s="126"/>
      <c r="BB7" s="126"/>
      <c r="BC7" s="126"/>
      <c r="BD7" s="126"/>
      <c r="BE7" s="126"/>
      <c r="BF7" s="126"/>
      <c r="BG7" s="126"/>
      <c r="BH7" s="126"/>
      <c r="BI7" s="126"/>
      <c r="BJ7" s="126"/>
      <c r="BK7" s="126"/>
      <c r="BL7" s="126"/>
      <c r="BM7" s="126"/>
      <c r="BN7" s="126"/>
      <c r="BO7" s="126"/>
      <c r="BP7" s="126"/>
      <c r="BQ7" s="126"/>
      <c r="BR7" s="126"/>
      <c r="BS7" s="126"/>
      <c r="BT7" s="126"/>
      <c r="BU7" s="126"/>
      <c r="BV7" s="126"/>
      <c r="BW7" s="126"/>
      <c r="BX7" s="126"/>
      <c r="BY7" s="126"/>
      <c r="BZ7" s="126"/>
      <c r="CA7" s="126"/>
      <c r="CB7" s="126"/>
      <c r="CC7" s="126"/>
      <c r="CD7" s="126"/>
      <c r="CE7" s="126"/>
      <c r="CF7" s="126"/>
      <c r="CG7" s="126"/>
      <c r="CH7" s="126"/>
      <c r="CI7" s="126"/>
      <c r="CJ7" s="126"/>
      <c r="CK7" s="126"/>
      <c r="CL7" s="126"/>
      <c r="CM7" s="126"/>
      <c r="CN7" s="126"/>
      <c r="CO7" s="126"/>
      <c r="CP7" s="126"/>
      <c r="CQ7" s="126"/>
      <c r="CR7" s="126"/>
      <c r="CS7" s="126"/>
      <c r="CT7" s="126"/>
      <c r="CU7" s="126"/>
      <c r="CV7" s="126"/>
      <c r="CW7" s="126"/>
      <c r="CX7" s="126"/>
      <c r="CY7" s="126"/>
      <c r="CZ7" s="126"/>
      <c r="DA7" s="126"/>
      <c r="DB7" s="126"/>
      <c r="DC7" s="126"/>
      <c r="DD7" s="126"/>
      <c r="DE7" s="126"/>
      <c r="DF7" s="126"/>
      <c r="DG7" s="126"/>
      <c r="DH7" s="126"/>
      <c r="DI7" s="126"/>
      <c r="DJ7" s="126"/>
      <c r="DK7" s="126"/>
      <c r="DL7" s="126"/>
      <c r="DM7" s="126"/>
      <c r="DN7" s="126"/>
      <c r="DO7" s="126"/>
      <c r="DP7" s="126"/>
      <c r="DQ7" s="126"/>
      <c r="DR7" s="126"/>
      <c r="DS7" s="126"/>
      <c r="DT7" s="126"/>
      <c r="DU7" s="126"/>
      <c r="DV7" s="126"/>
      <c r="DW7" s="126"/>
      <c r="DX7" s="126"/>
      <c r="DY7" s="126"/>
      <c r="DZ7" s="126"/>
      <c r="EA7" s="126"/>
      <c r="EB7" s="126"/>
      <c r="EC7" s="126"/>
      <c r="ED7" s="126"/>
      <c r="EE7" s="126"/>
      <c r="EF7" s="126"/>
      <c r="EG7" s="126"/>
      <c r="EH7" s="126"/>
      <c r="EI7" s="126"/>
      <c r="EJ7" s="126"/>
      <c r="EK7" s="126"/>
      <c r="EL7" s="126"/>
      <c r="EM7" s="126"/>
      <c r="EN7" s="126"/>
      <c r="EO7" s="126"/>
      <c r="EP7" s="126"/>
      <c r="EQ7" s="126"/>
      <c r="ER7" s="126"/>
      <c r="ES7" s="126"/>
      <c r="ET7" s="126"/>
      <c r="EU7" s="126"/>
      <c r="EV7" s="126"/>
      <c r="EW7" s="126"/>
      <c r="EX7" s="126"/>
      <c r="EY7" s="126"/>
      <c r="EZ7" s="126"/>
      <c r="FA7" s="126"/>
      <c r="FB7" s="126"/>
      <c r="FC7" s="126"/>
      <c r="FD7" s="126"/>
      <c r="FE7" s="126"/>
      <c r="FF7" s="126"/>
      <c r="FG7" s="126"/>
      <c r="FH7" s="126"/>
      <c r="FI7" s="126"/>
      <c r="FJ7" s="126"/>
      <c r="FK7" s="126"/>
      <c r="FL7" s="126"/>
      <c r="FM7" s="126"/>
      <c r="FN7" s="126"/>
      <c r="FO7" s="126"/>
      <c r="FP7" s="126"/>
      <c r="FQ7" s="126"/>
      <c r="FR7" s="126"/>
      <c r="FS7" s="126"/>
      <c r="FT7" s="126"/>
      <c r="FU7" s="126"/>
      <c r="FV7" s="126"/>
      <c r="FW7" s="126"/>
      <c r="FX7" s="126"/>
      <c r="FY7" s="126"/>
      <c r="FZ7" s="126"/>
      <c r="GA7" s="126"/>
      <c r="GB7" s="126"/>
      <c r="GC7" s="126"/>
      <c r="GD7" s="126"/>
      <c r="GE7" s="126"/>
      <c r="GF7" s="126"/>
      <c r="GG7" s="126"/>
      <c r="GH7" s="126"/>
      <c r="GI7" s="126"/>
      <c r="GJ7" s="126"/>
      <c r="GK7" s="126"/>
      <c r="GL7" s="126"/>
      <c r="GM7" s="126"/>
      <c r="GN7" s="126"/>
      <c r="GO7" s="126"/>
      <c r="GP7" s="126"/>
      <c r="GQ7" s="126"/>
      <c r="GR7" s="126"/>
      <c r="GS7" s="126"/>
      <c r="GT7" s="126"/>
      <c r="GU7" s="126"/>
      <c r="GV7" s="126"/>
      <c r="GW7" s="126"/>
      <c r="GX7" s="126"/>
      <c r="GY7" s="126"/>
      <c r="GZ7" s="126"/>
      <c r="HA7" s="126"/>
      <c r="HB7" s="126"/>
      <c r="HC7" s="126"/>
      <c r="HD7" s="126"/>
      <c r="HE7" s="126"/>
      <c r="HF7" s="126"/>
      <c r="HG7" s="126"/>
      <c r="HH7" s="126"/>
      <c r="HI7" s="126"/>
      <c r="HJ7" s="126"/>
      <c r="HK7" s="126"/>
      <c r="HL7" s="126"/>
      <c r="HM7" s="126"/>
      <c r="HN7" s="126"/>
      <c r="HO7" s="126"/>
      <c r="HP7" s="126"/>
      <c r="HQ7" s="126"/>
      <c r="HR7" s="126"/>
      <c r="HS7" s="126"/>
      <c r="HT7" s="126"/>
      <c r="HU7" s="126"/>
      <c r="HV7" s="126"/>
      <c r="HW7" s="126"/>
      <c r="HX7" s="126"/>
      <c r="HY7" s="126"/>
      <c r="HZ7" s="126"/>
      <c r="IA7" s="126"/>
      <c r="IB7" s="126"/>
      <c r="IC7" s="126"/>
      <c r="ID7" s="126"/>
      <c r="IE7" s="126"/>
      <c r="IF7" s="126"/>
      <c r="IG7" s="126"/>
      <c r="IH7" s="126"/>
      <c r="II7" s="126"/>
      <c r="IJ7" s="126"/>
      <c r="IK7" s="126"/>
      <c r="IL7" s="126"/>
      <c r="IM7" s="126"/>
      <c r="IN7" s="126"/>
      <c r="IO7" s="126"/>
      <c r="IP7" s="126"/>
      <c r="IQ7" s="126"/>
      <c r="IR7" s="126"/>
      <c r="IS7" s="126"/>
      <c r="IT7" s="126"/>
      <c r="IU7" s="126"/>
      <c r="IV7" s="126"/>
    </row>
    <row r="8" spans="1:256" ht="18" x14ac:dyDescent="0.35">
      <c r="A8" s="172"/>
      <c r="B8" s="172"/>
      <c r="C8" s="172"/>
      <c r="D8" s="522" t="s">
        <v>137</v>
      </c>
      <c r="E8" s="522"/>
      <c r="F8" s="522"/>
      <c r="G8" s="522"/>
      <c r="H8" s="522"/>
      <c r="I8" s="522"/>
      <c r="J8" s="173"/>
      <c r="K8" s="173"/>
      <c r="L8" s="173"/>
      <c r="M8" s="126"/>
      <c r="N8" s="126"/>
      <c r="O8" s="126"/>
      <c r="P8" s="126"/>
      <c r="Q8" s="126"/>
      <c r="R8" s="126"/>
      <c r="S8" s="126"/>
      <c r="T8" s="126"/>
      <c r="U8" s="126"/>
      <c r="V8" s="126"/>
      <c r="W8" s="126"/>
      <c r="X8" s="126"/>
      <c r="Y8" s="126"/>
      <c r="Z8" s="126"/>
      <c r="AA8" s="126"/>
      <c r="AB8" s="126"/>
      <c r="AC8" s="126"/>
      <c r="AD8" s="126"/>
      <c r="AE8" s="126"/>
      <c r="AF8" s="126"/>
      <c r="AG8" s="126"/>
      <c r="AH8" s="126"/>
      <c r="AI8" s="126"/>
      <c r="AJ8" s="126"/>
      <c r="AK8" s="126"/>
      <c r="AL8" s="126"/>
      <c r="AM8" s="126"/>
      <c r="AN8" s="126"/>
      <c r="AO8" s="126"/>
      <c r="AP8" s="126"/>
      <c r="AQ8" s="126"/>
      <c r="AR8" s="126"/>
      <c r="AS8" s="126"/>
      <c r="AT8" s="126"/>
      <c r="AU8" s="126"/>
      <c r="AV8" s="126"/>
      <c r="AW8" s="126"/>
      <c r="AX8" s="126"/>
      <c r="AY8" s="126"/>
      <c r="AZ8" s="126"/>
      <c r="BA8" s="126"/>
      <c r="BB8" s="126"/>
      <c r="BC8" s="126"/>
      <c r="BD8" s="126"/>
      <c r="BE8" s="126"/>
      <c r="BF8" s="126"/>
      <c r="BG8" s="126"/>
      <c r="BH8" s="126"/>
      <c r="BI8" s="126"/>
      <c r="BJ8" s="126"/>
      <c r="BK8" s="126"/>
      <c r="BL8" s="126"/>
      <c r="BM8" s="126"/>
      <c r="BN8" s="126"/>
      <c r="BO8" s="126"/>
      <c r="BP8" s="126"/>
      <c r="BQ8" s="126"/>
      <c r="BR8" s="126"/>
      <c r="BS8" s="126"/>
      <c r="BT8" s="126"/>
      <c r="BU8" s="126"/>
      <c r="BV8" s="126"/>
      <c r="BW8" s="126"/>
      <c r="BX8" s="126"/>
      <c r="BY8" s="126"/>
      <c r="BZ8" s="126"/>
      <c r="CA8" s="126"/>
      <c r="CB8" s="126"/>
      <c r="CC8" s="126"/>
      <c r="CD8" s="126"/>
      <c r="CE8" s="126"/>
      <c r="CF8" s="126"/>
      <c r="CG8" s="126"/>
      <c r="CH8" s="126"/>
      <c r="CI8" s="126"/>
      <c r="CJ8" s="126"/>
      <c r="CK8" s="126"/>
      <c r="CL8" s="126"/>
      <c r="CM8" s="126"/>
      <c r="CN8" s="126"/>
      <c r="CO8" s="126"/>
      <c r="CP8" s="126"/>
      <c r="CQ8" s="126"/>
      <c r="CR8" s="126"/>
      <c r="CS8" s="126"/>
      <c r="CT8" s="126"/>
      <c r="CU8" s="126"/>
      <c r="CV8" s="126"/>
      <c r="CW8" s="126"/>
      <c r="CX8" s="126"/>
      <c r="CY8" s="126"/>
      <c r="CZ8" s="126"/>
      <c r="DA8" s="126"/>
      <c r="DB8" s="126"/>
      <c r="DC8" s="126"/>
      <c r="DD8" s="126"/>
      <c r="DE8" s="126"/>
      <c r="DF8" s="126"/>
      <c r="DG8" s="126"/>
      <c r="DH8" s="126"/>
      <c r="DI8" s="126"/>
      <c r="DJ8" s="126"/>
      <c r="DK8" s="126"/>
      <c r="DL8" s="126"/>
      <c r="DM8" s="126"/>
      <c r="DN8" s="126"/>
      <c r="DO8" s="126"/>
      <c r="DP8" s="126"/>
      <c r="DQ8" s="126"/>
      <c r="DR8" s="126"/>
      <c r="DS8" s="126"/>
      <c r="DT8" s="126"/>
      <c r="DU8" s="126"/>
      <c r="DV8" s="126"/>
      <c r="DW8" s="126"/>
      <c r="DX8" s="126"/>
      <c r="DY8" s="126"/>
      <c r="DZ8" s="126"/>
      <c r="EA8" s="126"/>
      <c r="EB8" s="126"/>
      <c r="EC8" s="126"/>
      <c r="ED8" s="126"/>
      <c r="EE8" s="126"/>
      <c r="EF8" s="126"/>
      <c r="EG8" s="126"/>
      <c r="EH8" s="126"/>
      <c r="EI8" s="126"/>
      <c r="EJ8" s="126"/>
      <c r="EK8" s="126"/>
      <c r="EL8" s="126"/>
      <c r="EM8" s="126"/>
      <c r="EN8" s="126"/>
      <c r="EO8" s="126"/>
      <c r="EP8" s="126"/>
      <c r="EQ8" s="126"/>
      <c r="ER8" s="126"/>
      <c r="ES8" s="126"/>
      <c r="ET8" s="126"/>
      <c r="EU8" s="126"/>
      <c r="EV8" s="126"/>
      <c r="EW8" s="126"/>
      <c r="EX8" s="126"/>
      <c r="EY8" s="126"/>
      <c r="EZ8" s="126"/>
      <c r="FA8" s="126"/>
      <c r="FB8" s="126"/>
      <c r="FC8" s="126"/>
      <c r="FD8" s="126"/>
      <c r="FE8" s="126"/>
      <c r="FF8" s="126"/>
      <c r="FG8" s="126"/>
      <c r="FH8" s="126"/>
      <c r="FI8" s="126"/>
      <c r="FJ8" s="126"/>
      <c r="FK8" s="126"/>
      <c r="FL8" s="126"/>
      <c r="FM8" s="126"/>
      <c r="FN8" s="126"/>
      <c r="FO8" s="126"/>
      <c r="FP8" s="126"/>
      <c r="FQ8" s="126"/>
      <c r="FR8" s="126"/>
      <c r="FS8" s="126"/>
      <c r="FT8" s="126"/>
      <c r="FU8" s="126"/>
      <c r="FV8" s="126"/>
      <c r="FW8" s="126"/>
      <c r="FX8" s="126"/>
      <c r="FY8" s="126"/>
      <c r="FZ8" s="126"/>
      <c r="GA8" s="126"/>
      <c r="GB8" s="126"/>
      <c r="GC8" s="126"/>
      <c r="GD8" s="126"/>
      <c r="GE8" s="126"/>
      <c r="GF8" s="126"/>
      <c r="GG8" s="126"/>
      <c r="GH8" s="126"/>
      <c r="GI8" s="126"/>
      <c r="GJ8" s="126"/>
      <c r="GK8" s="126"/>
      <c r="GL8" s="126"/>
      <c r="GM8" s="126"/>
      <c r="GN8" s="126"/>
      <c r="GO8" s="126"/>
      <c r="GP8" s="126"/>
      <c r="GQ8" s="126"/>
      <c r="GR8" s="126"/>
      <c r="GS8" s="126"/>
      <c r="GT8" s="126"/>
      <c r="GU8" s="126"/>
      <c r="GV8" s="126"/>
      <c r="GW8" s="126"/>
      <c r="GX8" s="126"/>
      <c r="GY8" s="126"/>
      <c r="GZ8" s="126"/>
      <c r="HA8" s="126"/>
      <c r="HB8" s="126"/>
      <c r="HC8" s="126"/>
      <c r="HD8" s="126"/>
      <c r="HE8" s="126"/>
      <c r="HF8" s="126"/>
      <c r="HG8" s="126"/>
      <c r="HH8" s="126"/>
      <c r="HI8" s="126"/>
      <c r="HJ8" s="126"/>
      <c r="HK8" s="126"/>
      <c r="HL8" s="126"/>
      <c r="HM8" s="126"/>
      <c r="HN8" s="126"/>
      <c r="HO8" s="126"/>
      <c r="HP8" s="126"/>
      <c r="HQ8" s="126"/>
      <c r="HR8" s="126"/>
      <c r="HS8" s="126"/>
      <c r="HT8" s="126"/>
      <c r="HU8" s="126"/>
      <c r="HV8" s="126"/>
      <c r="HW8" s="126"/>
      <c r="HX8" s="126"/>
      <c r="HY8" s="126"/>
      <c r="HZ8" s="126"/>
      <c r="IA8" s="126"/>
      <c r="IB8" s="126"/>
      <c r="IC8" s="126"/>
      <c r="ID8" s="126"/>
      <c r="IE8" s="126"/>
      <c r="IF8" s="126"/>
      <c r="IG8" s="126"/>
      <c r="IH8" s="126"/>
      <c r="II8" s="126"/>
      <c r="IJ8" s="126"/>
      <c r="IK8" s="126"/>
      <c r="IL8" s="126"/>
      <c r="IM8" s="126"/>
      <c r="IN8" s="126"/>
      <c r="IO8" s="126"/>
      <c r="IP8" s="126"/>
      <c r="IQ8" s="126"/>
      <c r="IR8" s="126"/>
      <c r="IS8" s="126"/>
      <c r="IT8" s="126"/>
      <c r="IU8" s="126"/>
      <c r="IV8" s="126"/>
    </row>
    <row r="9" spans="1:256" ht="18" x14ac:dyDescent="0.35">
      <c r="A9" s="172"/>
      <c r="B9" s="172"/>
      <c r="C9" s="172"/>
      <c r="D9" s="141" t="s">
        <v>138</v>
      </c>
      <c r="E9" s="141"/>
      <c r="F9" s="141"/>
      <c r="G9" s="141"/>
      <c r="H9" s="141"/>
      <c r="I9" s="141"/>
      <c r="J9" s="141"/>
      <c r="K9" s="141"/>
      <c r="L9" s="141"/>
      <c r="M9" s="126"/>
      <c r="N9" s="126"/>
      <c r="O9" s="126"/>
      <c r="P9" s="126"/>
      <c r="Q9" s="126"/>
      <c r="R9" s="126"/>
      <c r="S9" s="126"/>
      <c r="T9" s="126"/>
      <c r="U9" s="126"/>
      <c r="V9" s="126"/>
      <c r="W9" s="126"/>
      <c r="X9" s="126"/>
      <c r="Y9" s="126"/>
      <c r="Z9" s="126"/>
      <c r="AA9" s="126"/>
      <c r="AB9" s="126"/>
      <c r="AC9" s="126"/>
      <c r="AD9" s="126"/>
      <c r="AE9" s="126"/>
      <c r="AF9" s="126"/>
      <c r="AG9" s="126"/>
      <c r="AH9" s="126"/>
      <c r="AI9" s="126"/>
      <c r="AJ9" s="126"/>
      <c r="AK9" s="126"/>
      <c r="AL9" s="126"/>
      <c r="AM9" s="126"/>
      <c r="AN9" s="126"/>
      <c r="AO9" s="126"/>
      <c r="AP9" s="126"/>
      <c r="AQ9" s="126"/>
      <c r="AR9" s="126"/>
      <c r="AS9" s="126"/>
      <c r="AT9" s="126"/>
      <c r="AU9" s="126"/>
      <c r="AV9" s="126"/>
      <c r="AW9" s="126"/>
      <c r="AX9" s="126"/>
      <c r="AY9" s="126"/>
      <c r="AZ9" s="126"/>
      <c r="BA9" s="126"/>
      <c r="BB9" s="126"/>
      <c r="BC9" s="126"/>
      <c r="BD9" s="126"/>
      <c r="BE9" s="126"/>
      <c r="BF9" s="126"/>
      <c r="BG9" s="126"/>
      <c r="BH9" s="126"/>
      <c r="BI9" s="126"/>
      <c r="BJ9" s="126"/>
      <c r="BK9" s="126"/>
      <c r="BL9" s="126"/>
      <c r="BM9" s="126"/>
      <c r="BN9" s="126"/>
      <c r="BO9" s="126"/>
      <c r="BP9" s="126"/>
      <c r="BQ9" s="126"/>
      <c r="BR9" s="126"/>
      <c r="BS9" s="126"/>
      <c r="BT9" s="126"/>
      <c r="BU9" s="126"/>
      <c r="BV9" s="126"/>
      <c r="BW9" s="126"/>
      <c r="BX9" s="126"/>
      <c r="BY9" s="126"/>
      <c r="BZ9" s="126"/>
      <c r="CA9" s="126"/>
      <c r="CB9" s="126"/>
      <c r="CC9" s="126"/>
      <c r="CD9" s="126"/>
      <c r="CE9" s="126"/>
      <c r="CF9" s="126"/>
      <c r="CG9" s="126"/>
      <c r="CH9" s="126"/>
      <c r="CI9" s="126"/>
      <c r="CJ9" s="126"/>
      <c r="CK9" s="126"/>
      <c r="CL9" s="126"/>
      <c r="CM9" s="126"/>
      <c r="CN9" s="126"/>
      <c r="CO9" s="126"/>
      <c r="CP9" s="126"/>
      <c r="CQ9" s="126"/>
      <c r="CR9" s="126"/>
      <c r="CS9" s="126"/>
      <c r="CT9" s="126"/>
      <c r="CU9" s="126"/>
      <c r="CV9" s="126"/>
      <c r="CW9" s="126"/>
      <c r="CX9" s="126"/>
      <c r="CY9" s="126"/>
      <c r="CZ9" s="126"/>
      <c r="DA9" s="126"/>
      <c r="DB9" s="126"/>
      <c r="DC9" s="126"/>
      <c r="DD9" s="126"/>
      <c r="DE9" s="126"/>
      <c r="DF9" s="126"/>
      <c r="DG9" s="126"/>
      <c r="DH9" s="126"/>
      <c r="DI9" s="126"/>
      <c r="DJ9" s="126"/>
      <c r="DK9" s="126"/>
      <c r="DL9" s="126"/>
      <c r="DM9" s="126"/>
      <c r="DN9" s="126"/>
      <c r="DO9" s="126"/>
      <c r="DP9" s="126"/>
      <c r="DQ9" s="126"/>
      <c r="DR9" s="126"/>
      <c r="DS9" s="126"/>
      <c r="DT9" s="126"/>
      <c r="DU9" s="126"/>
      <c r="DV9" s="126"/>
      <c r="DW9" s="126"/>
      <c r="DX9" s="126"/>
      <c r="DY9" s="126"/>
      <c r="DZ9" s="126"/>
      <c r="EA9" s="126"/>
      <c r="EB9" s="126"/>
      <c r="EC9" s="126"/>
      <c r="ED9" s="126"/>
      <c r="EE9" s="126"/>
      <c r="EF9" s="126"/>
      <c r="EG9" s="126"/>
      <c r="EH9" s="126"/>
      <c r="EI9" s="126"/>
      <c r="EJ9" s="126"/>
      <c r="EK9" s="126"/>
      <c r="EL9" s="126"/>
      <c r="EM9" s="126"/>
      <c r="EN9" s="126"/>
      <c r="EO9" s="126"/>
      <c r="EP9" s="126"/>
      <c r="EQ9" s="126"/>
      <c r="ER9" s="126"/>
      <c r="ES9" s="126"/>
      <c r="ET9" s="126"/>
      <c r="EU9" s="126"/>
      <c r="EV9" s="126"/>
      <c r="EW9" s="126"/>
      <c r="EX9" s="126"/>
      <c r="EY9" s="126"/>
      <c r="EZ9" s="126"/>
      <c r="FA9" s="126"/>
      <c r="FB9" s="126"/>
      <c r="FC9" s="126"/>
      <c r="FD9" s="126"/>
      <c r="FE9" s="126"/>
      <c r="FF9" s="126"/>
      <c r="FG9" s="126"/>
      <c r="FH9" s="126"/>
      <c r="FI9" s="126"/>
      <c r="FJ9" s="126"/>
      <c r="FK9" s="126"/>
      <c r="FL9" s="126"/>
      <c r="FM9" s="126"/>
      <c r="FN9" s="126"/>
      <c r="FO9" s="126"/>
      <c r="FP9" s="126"/>
      <c r="FQ9" s="126"/>
      <c r="FR9" s="126"/>
      <c r="FS9" s="126"/>
      <c r="FT9" s="126"/>
      <c r="FU9" s="126"/>
      <c r="FV9" s="126"/>
      <c r="FW9" s="126"/>
      <c r="FX9" s="126"/>
      <c r="FY9" s="126"/>
      <c r="FZ9" s="126"/>
      <c r="GA9" s="126"/>
      <c r="GB9" s="126"/>
      <c r="GC9" s="126"/>
      <c r="GD9" s="126"/>
      <c r="GE9" s="126"/>
      <c r="GF9" s="126"/>
      <c r="GG9" s="126"/>
      <c r="GH9" s="126"/>
      <c r="GI9" s="126"/>
      <c r="GJ9" s="126"/>
      <c r="GK9" s="126"/>
      <c r="GL9" s="126"/>
      <c r="GM9" s="126"/>
      <c r="GN9" s="126"/>
      <c r="GO9" s="126"/>
      <c r="GP9" s="126"/>
      <c r="GQ9" s="126"/>
      <c r="GR9" s="126"/>
      <c r="GS9" s="126"/>
      <c r="GT9" s="126"/>
      <c r="GU9" s="126"/>
      <c r="GV9" s="126"/>
      <c r="GW9" s="126"/>
      <c r="GX9" s="126"/>
      <c r="GY9" s="126"/>
      <c r="GZ9" s="126"/>
      <c r="HA9" s="126"/>
      <c r="HB9" s="126"/>
      <c r="HC9" s="126"/>
      <c r="HD9" s="126"/>
      <c r="HE9" s="126"/>
      <c r="HF9" s="126"/>
      <c r="HG9" s="126"/>
      <c r="HH9" s="126"/>
      <c r="HI9" s="126"/>
      <c r="HJ9" s="126"/>
      <c r="HK9" s="126"/>
      <c r="HL9" s="126"/>
      <c r="HM9" s="126"/>
      <c r="HN9" s="126"/>
      <c r="HO9" s="126"/>
      <c r="HP9" s="126"/>
      <c r="HQ9" s="126"/>
      <c r="HR9" s="126"/>
      <c r="HS9" s="126"/>
      <c r="HT9" s="126"/>
      <c r="HU9" s="126"/>
      <c r="HV9" s="126"/>
      <c r="HW9" s="126"/>
      <c r="HX9" s="126"/>
      <c r="HY9" s="126"/>
      <c r="HZ9" s="126"/>
      <c r="IA9" s="126"/>
      <c r="IB9" s="126"/>
      <c r="IC9" s="126"/>
      <c r="ID9" s="126"/>
      <c r="IE9" s="126"/>
      <c r="IF9" s="126"/>
      <c r="IG9" s="126"/>
      <c r="IH9" s="126"/>
      <c r="II9" s="126"/>
      <c r="IJ9" s="126"/>
      <c r="IK9" s="126"/>
      <c r="IL9" s="126"/>
      <c r="IM9" s="126"/>
      <c r="IN9" s="126"/>
      <c r="IO9" s="126"/>
      <c r="IP9" s="126"/>
      <c r="IQ9" s="126"/>
      <c r="IR9" s="126"/>
      <c r="IS9" s="126"/>
      <c r="IT9" s="126"/>
      <c r="IU9" s="126"/>
      <c r="IV9" s="126"/>
    </row>
    <row r="10" spans="1:256" ht="21" x14ac:dyDescent="0.4">
      <c r="A10" s="174"/>
      <c r="B10" s="174"/>
      <c r="C10" s="174"/>
      <c r="D10" s="620" t="s">
        <v>139</v>
      </c>
      <c r="E10" s="620"/>
      <c r="F10" s="620"/>
      <c r="G10" s="620"/>
      <c r="H10" s="620"/>
      <c r="I10" s="620"/>
      <c r="J10" s="141"/>
      <c r="K10" s="141"/>
      <c r="L10" s="141"/>
      <c r="M10" s="126"/>
      <c r="N10" s="126"/>
      <c r="O10" s="126"/>
      <c r="P10" s="126"/>
      <c r="Q10" s="126"/>
      <c r="R10" s="126"/>
      <c r="S10" s="126"/>
      <c r="T10" s="126"/>
      <c r="U10" s="126"/>
      <c r="V10" s="126"/>
      <c r="W10" s="126"/>
      <c r="X10" s="126"/>
      <c r="Y10" s="126"/>
      <c r="Z10" s="126"/>
      <c r="AA10" s="126"/>
      <c r="AB10" s="126"/>
      <c r="AC10" s="126"/>
      <c r="AD10" s="126"/>
      <c r="AE10" s="126"/>
      <c r="AF10" s="126"/>
      <c r="AG10" s="126"/>
      <c r="AH10" s="126"/>
      <c r="AI10" s="126"/>
      <c r="AJ10" s="126"/>
      <c r="AK10" s="126"/>
      <c r="AL10" s="126"/>
      <c r="AM10" s="126"/>
      <c r="AN10" s="126"/>
      <c r="AO10" s="126"/>
      <c r="AP10" s="126"/>
      <c r="AQ10" s="126"/>
      <c r="AR10" s="126"/>
      <c r="AS10" s="126"/>
      <c r="AT10" s="126"/>
      <c r="AU10" s="126"/>
      <c r="AV10" s="126"/>
      <c r="AW10" s="126"/>
      <c r="AX10" s="126"/>
      <c r="AY10" s="126"/>
      <c r="AZ10" s="126"/>
      <c r="BA10" s="126"/>
      <c r="BB10" s="126"/>
      <c r="BC10" s="126"/>
      <c r="BD10" s="126"/>
      <c r="BE10" s="126"/>
      <c r="BF10" s="126"/>
      <c r="BG10" s="126"/>
      <c r="BH10" s="126"/>
      <c r="BI10" s="126"/>
      <c r="BJ10" s="126"/>
      <c r="BK10" s="126"/>
      <c r="BL10" s="126"/>
      <c r="BM10" s="126"/>
      <c r="BN10" s="126"/>
      <c r="BO10" s="126"/>
      <c r="BP10" s="126"/>
      <c r="BQ10" s="126"/>
      <c r="BR10" s="126"/>
      <c r="BS10" s="126"/>
      <c r="BT10" s="126"/>
      <c r="BU10" s="126"/>
      <c r="BV10" s="126"/>
      <c r="BW10" s="126"/>
      <c r="BX10" s="126"/>
      <c r="BY10" s="126"/>
      <c r="BZ10" s="126"/>
      <c r="CA10" s="126"/>
      <c r="CB10" s="126"/>
      <c r="CC10" s="126"/>
      <c r="CD10" s="126"/>
      <c r="CE10" s="126"/>
      <c r="CF10" s="126"/>
      <c r="CG10" s="126"/>
      <c r="CH10" s="126"/>
      <c r="CI10" s="126"/>
      <c r="CJ10" s="126"/>
      <c r="CK10" s="126"/>
      <c r="CL10" s="126"/>
      <c r="CM10" s="126"/>
      <c r="CN10" s="126"/>
      <c r="CO10" s="126"/>
      <c r="CP10" s="126"/>
      <c r="CQ10" s="126"/>
      <c r="CR10" s="126"/>
      <c r="CS10" s="126"/>
      <c r="CT10" s="126"/>
      <c r="CU10" s="126"/>
      <c r="CV10" s="126"/>
      <c r="CW10" s="126"/>
      <c r="CX10" s="126"/>
      <c r="CY10" s="126"/>
      <c r="CZ10" s="126"/>
      <c r="DA10" s="126"/>
      <c r="DB10" s="126"/>
      <c r="DC10" s="126"/>
      <c r="DD10" s="126"/>
      <c r="DE10" s="126"/>
      <c r="DF10" s="126"/>
      <c r="DG10" s="126"/>
      <c r="DH10" s="126"/>
      <c r="DI10" s="126"/>
      <c r="DJ10" s="126"/>
      <c r="DK10" s="126"/>
      <c r="DL10" s="126"/>
      <c r="DM10" s="126"/>
      <c r="DN10" s="126"/>
      <c r="DO10" s="126"/>
      <c r="DP10" s="126"/>
      <c r="DQ10" s="126"/>
      <c r="DR10" s="126"/>
      <c r="DS10" s="126"/>
      <c r="DT10" s="126"/>
      <c r="DU10" s="126"/>
      <c r="DV10" s="126"/>
      <c r="DW10" s="126"/>
      <c r="DX10" s="126"/>
      <c r="DY10" s="126"/>
      <c r="DZ10" s="126"/>
      <c r="EA10" s="126"/>
      <c r="EB10" s="126"/>
      <c r="EC10" s="126"/>
      <c r="ED10" s="126"/>
      <c r="EE10" s="126"/>
      <c r="EF10" s="126"/>
      <c r="EG10" s="126"/>
      <c r="EH10" s="126"/>
      <c r="EI10" s="126"/>
      <c r="EJ10" s="126"/>
      <c r="EK10" s="126"/>
      <c r="EL10" s="126"/>
      <c r="EM10" s="126"/>
      <c r="EN10" s="126"/>
      <c r="EO10" s="126"/>
      <c r="EP10" s="126"/>
      <c r="EQ10" s="126"/>
      <c r="ER10" s="126"/>
      <c r="ES10" s="126"/>
      <c r="ET10" s="126"/>
      <c r="EU10" s="126"/>
      <c r="EV10" s="126"/>
      <c r="EW10" s="126"/>
      <c r="EX10" s="126"/>
      <c r="EY10" s="126"/>
      <c r="EZ10" s="126"/>
      <c r="FA10" s="126"/>
      <c r="FB10" s="126"/>
      <c r="FC10" s="126"/>
      <c r="FD10" s="126"/>
      <c r="FE10" s="126"/>
      <c r="FF10" s="126"/>
      <c r="FG10" s="126"/>
      <c r="FH10" s="126"/>
      <c r="FI10" s="126"/>
      <c r="FJ10" s="126"/>
      <c r="FK10" s="126"/>
      <c r="FL10" s="126"/>
      <c r="FM10" s="126"/>
      <c r="FN10" s="126"/>
      <c r="FO10" s="126"/>
      <c r="FP10" s="126"/>
      <c r="FQ10" s="126"/>
      <c r="FR10" s="126"/>
      <c r="FS10" s="126"/>
      <c r="FT10" s="126"/>
      <c r="FU10" s="126"/>
      <c r="FV10" s="126"/>
      <c r="FW10" s="126"/>
      <c r="FX10" s="126"/>
      <c r="FY10" s="126"/>
      <c r="FZ10" s="126"/>
      <c r="GA10" s="126"/>
      <c r="GB10" s="126"/>
      <c r="GC10" s="126"/>
      <c r="GD10" s="126"/>
      <c r="GE10" s="126"/>
      <c r="GF10" s="126"/>
      <c r="GG10" s="126"/>
      <c r="GH10" s="126"/>
      <c r="GI10" s="126"/>
      <c r="GJ10" s="126"/>
      <c r="GK10" s="126"/>
      <c r="GL10" s="126"/>
      <c r="GM10" s="126"/>
      <c r="GN10" s="126"/>
      <c r="GO10" s="126"/>
      <c r="GP10" s="126"/>
      <c r="GQ10" s="126"/>
      <c r="GR10" s="126"/>
      <c r="GS10" s="126"/>
      <c r="GT10" s="126"/>
      <c r="GU10" s="126"/>
      <c r="GV10" s="126"/>
      <c r="GW10" s="126"/>
      <c r="GX10" s="126"/>
      <c r="GY10" s="126"/>
      <c r="GZ10" s="126"/>
      <c r="HA10" s="126"/>
      <c r="HB10" s="126"/>
      <c r="HC10" s="126"/>
      <c r="HD10" s="126"/>
      <c r="HE10" s="126"/>
      <c r="HF10" s="126"/>
      <c r="HG10" s="126"/>
      <c r="HH10" s="126"/>
      <c r="HI10" s="126"/>
      <c r="HJ10" s="126"/>
      <c r="HK10" s="126"/>
      <c r="HL10" s="126"/>
      <c r="HM10" s="126"/>
      <c r="HN10" s="126"/>
      <c r="HO10" s="126"/>
      <c r="HP10" s="126"/>
      <c r="HQ10" s="126"/>
      <c r="HR10" s="126"/>
      <c r="HS10" s="126"/>
      <c r="HT10" s="126"/>
      <c r="HU10" s="126"/>
      <c r="HV10" s="126"/>
      <c r="HW10" s="126"/>
      <c r="HX10" s="126"/>
      <c r="HY10" s="126"/>
      <c r="HZ10" s="126"/>
      <c r="IA10" s="126"/>
      <c r="IB10" s="126"/>
      <c r="IC10" s="126"/>
      <c r="ID10" s="126"/>
      <c r="IE10" s="126"/>
      <c r="IF10" s="126"/>
      <c r="IG10" s="126"/>
      <c r="IH10" s="126"/>
      <c r="II10" s="126"/>
      <c r="IJ10" s="126"/>
      <c r="IK10" s="126"/>
      <c r="IL10" s="126"/>
      <c r="IM10" s="126"/>
      <c r="IN10" s="126"/>
      <c r="IO10" s="126"/>
      <c r="IP10" s="126"/>
      <c r="IQ10" s="126"/>
      <c r="IR10" s="126"/>
      <c r="IS10" s="126"/>
      <c r="IT10" s="126"/>
      <c r="IU10" s="126"/>
      <c r="IV10" s="126"/>
    </row>
    <row r="11" spans="1:256" ht="21" x14ac:dyDescent="0.4">
      <c r="A11" s="174"/>
      <c r="B11" s="174"/>
      <c r="C11" s="174"/>
      <c r="D11" s="520" t="s">
        <v>197</v>
      </c>
      <c r="E11" s="520"/>
      <c r="F11" s="520"/>
      <c r="G11" s="520"/>
      <c r="H11" s="520"/>
      <c r="I11" s="520"/>
      <c r="J11" s="520"/>
      <c r="K11" s="520"/>
      <c r="L11" s="520"/>
      <c r="M11" s="175"/>
      <c r="N11" s="175"/>
      <c r="O11" s="175"/>
      <c r="P11" s="175"/>
      <c r="Q11" s="175"/>
      <c r="R11" s="175"/>
      <c r="S11" s="175"/>
      <c r="T11" s="175"/>
      <c r="U11" s="175"/>
      <c r="V11" s="175"/>
      <c r="W11" s="175"/>
      <c r="X11" s="175"/>
      <c r="Y11" s="175"/>
      <c r="Z11" s="175"/>
      <c r="AA11" s="175"/>
      <c r="AB11" s="175"/>
      <c r="AC11" s="175"/>
      <c r="AD11" s="175"/>
      <c r="AE11" s="175"/>
      <c r="AF11" s="175"/>
      <c r="AG11" s="175"/>
      <c r="AH11" s="175"/>
      <c r="AI11" s="175"/>
      <c r="AJ11" s="175"/>
      <c r="AK11" s="175"/>
      <c r="AL11" s="175"/>
      <c r="AM11" s="175"/>
      <c r="AN11" s="175"/>
      <c r="AO11" s="175"/>
      <c r="AP11" s="175"/>
      <c r="AQ11" s="175"/>
      <c r="AR11" s="175"/>
      <c r="AS11" s="175"/>
      <c r="AT11" s="175"/>
      <c r="AU11" s="175"/>
      <c r="AV11" s="175"/>
      <c r="AW11" s="175"/>
      <c r="AX11" s="175"/>
      <c r="AY11" s="175"/>
      <c r="AZ11" s="175"/>
      <c r="BA11" s="175"/>
      <c r="BB11" s="175"/>
      <c r="BC11" s="175"/>
      <c r="BD11" s="175"/>
      <c r="BE11" s="175"/>
      <c r="BF11" s="175"/>
      <c r="BG11" s="175"/>
      <c r="BH11" s="175"/>
      <c r="BI11" s="175"/>
      <c r="BJ11" s="175"/>
      <c r="BK11" s="175"/>
      <c r="BL11" s="175"/>
      <c r="BM11" s="175"/>
      <c r="BN11" s="175"/>
      <c r="BO11" s="175"/>
      <c r="BP11" s="175"/>
      <c r="BQ11" s="175"/>
      <c r="BR11" s="175"/>
      <c r="BS11" s="175"/>
      <c r="BT11" s="175"/>
      <c r="BU11" s="175"/>
      <c r="BV11" s="175"/>
      <c r="BW11" s="175"/>
      <c r="BX11" s="175"/>
      <c r="BY11" s="175"/>
      <c r="BZ11" s="175"/>
      <c r="CA11" s="175"/>
      <c r="CB11" s="175"/>
      <c r="CC11" s="175"/>
      <c r="CD11" s="175"/>
      <c r="CE11" s="175"/>
      <c r="CF11" s="175"/>
      <c r="CG11" s="175"/>
      <c r="CH11" s="175"/>
      <c r="CI11" s="175"/>
      <c r="CJ11" s="175"/>
      <c r="CK11" s="175"/>
      <c r="CL11" s="175"/>
      <c r="CM11" s="175"/>
      <c r="CN11" s="175"/>
      <c r="CO11" s="175"/>
      <c r="CP11" s="175"/>
      <c r="CQ11" s="175"/>
      <c r="CR11" s="175"/>
      <c r="CS11" s="175"/>
      <c r="CT11" s="175"/>
      <c r="CU11" s="175"/>
      <c r="CV11" s="175"/>
      <c r="CW11" s="175"/>
      <c r="CX11" s="175"/>
      <c r="CY11" s="175"/>
      <c r="CZ11" s="175"/>
      <c r="DA11" s="175"/>
      <c r="DB11" s="175"/>
      <c r="DC11" s="175"/>
      <c r="DD11" s="175"/>
      <c r="DE11" s="175"/>
      <c r="DF11" s="175"/>
      <c r="DG11" s="175"/>
      <c r="DH11" s="175"/>
      <c r="DI11" s="175"/>
      <c r="DJ11" s="175"/>
      <c r="DK11" s="175"/>
      <c r="DL11" s="175"/>
      <c r="DM11" s="175"/>
      <c r="DN11" s="175"/>
      <c r="DO11" s="175"/>
      <c r="DP11" s="175"/>
      <c r="DQ11" s="175"/>
      <c r="DR11" s="175"/>
      <c r="DS11" s="175"/>
      <c r="DT11" s="175"/>
      <c r="DU11" s="175"/>
      <c r="DV11" s="175"/>
      <c r="DW11" s="175"/>
      <c r="DX11" s="175"/>
      <c r="DY11" s="175"/>
      <c r="DZ11" s="175"/>
      <c r="EA11" s="175"/>
      <c r="EB11" s="175"/>
      <c r="EC11" s="175"/>
      <c r="ED11" s="175"/>
      <c r="EE11" s="175"/>
      <c r="EF11" s="175"/>
      <c r="EG11" s="175"/>
      <c r="EH11" s="175"/>
      <c r="EI11" s="175"/>
      <c r="EJ11" s="175"/>
      <c r="EK11" s="175"/>
      <c r="EL11" s="175"/>
      <c r="EM11" s="175"/>
      <c r="EN11" s="175"/>
      <c r="EO11" s="175"/>
      <c r="EP11" s="175"/>
      <c r="EQ11" s="175"/>
      <c r="ER11" s="175"/>
      <c r="ES11" s="175"/>
      <c r="ET11" s="175"/>
      <c r="EU11" s="175"/>
      <c r="EV11" s="175"/>
      <c r="EW11" s="175"/>
      <c r="EX11" s="175"/>
      <c r="EY11" s="175"/>
      <c r="EZ11" s="175"/>
      <c r="FA11" s="175"/>
      <c r="FB11" s="175"/>
      <c r="FC11" s="175"/>
      <c r="FD11" s="175"/>
      <c r="FE11" s="175"/>
      <c r="FF11" s="175"/>
      <c r="FG11" s="175"/>
      <c r="FH11" s="175"/>
      <c r="FI11" s="175"/>
      <c r="FJ11" s="175"/>
      <c r="FK11" s="175"/>
      <c r="FL11" s="175"/>
      <c r="FM11" s="175"/>
      <c r="FN11" s="175"/>
      <c r="FO11" s="175"/>
      <c r="FP11" s="175"/>
      <c r="FQ11" s="175"/>
      <c r="FR11" s="175"/>
      <c r="FS11" s="175"/>
      <c r="FT11" s="175"/>
      <c r="FU11" s="175"/>
      <c r="FV11" s="175"/>
      <c r="FW11" s="175"/>
      <c r="FX11" s="175"/>
      <c r="FY11" s="175"/>
      <c r="FZ11" s="175"/>
      <c r="GA11" s="175"/>
      <c r="GB11" s="175"/>
      <c r="GC11" s="175"/>
      <c r="GD11" s="175"/>
      <c r="GE11" s="175"/>
      <c r="GF11" s="175"/>
      <c r="GG11" s="175"/>
      <c r="GH11" s="175"/>
      <c r="GI11" s="175"/>
      <c r="GJ11" s="175"/>
      <c r="GK11" s="175"/>
      <c r="GL11" s="175"/>
      <c r="GM11" s="175"/>
      <c r="GN11" s="175"/>
      <c r="GO11" s="175"/>
      <c r="GP11" s="175"/>
      <c r="GQ11" s="175"/>
      <c r="GR11" s="175"/>
      <c r="GS11" s="175"/>
      <c r="GT11" s="175"/>
      <c r="GU11" s="175"/>
      <c r="GV11" s="175"/>
      <c r="GW11" s="175"/>
      <c r="GX11" s="175"/>
      <c r="GY11" s="175"/>
      <c r="GZ11" s="175"/>
      <c r="HA11" s="175"/>
      <c r="HB11" s="175"/>
      <c r="HC11" s="175"/>
      <c r="HD11" s="175"/>
      <c r="HE11" s="175"/>
      <c r="HF11" s="175"/>
      <c r="HG11" s="175"/>
      <c r="HH11" s="175"/>
      <c r="HI11" s="175"/>
      <c r="HJ11" s="175"/>
      <c r="HK11" s="175"/>
      <c r="HL11" s="175"/>
      <c r="HM11" s="175"/>
      <c r="HN11" s="175"/>
      <c r="HO11" s="175"/>
      <c r="HP11" s="175"/>
      <c r="HQ11" s="175"/>
      <c r="HR11" s="175"/>
      <c r="HS11" s="175"/>
      <c r="HT11" s="175"/>
      <c r="HU11" s="175"/>
      <c r="HV11" s="175"/>
      <c r="HW11" s="175"/>
      <c r="HX11" s="175"/>
      <c r="HY11" s="175"/>
      <c r="HZ11" s="175"/>
      <c r="IA11" s="175"/>
      <c r="IB11" s="175"/>
      <c r="IC11" s="175"/>
      <c r="ID11" s="175"/>
      <c r="IE11" s="175"/>
      <c r="IF11" s="175"/>
      <c r="IG11" s="175"/>
      <c r="IH11" s="175"/>
      <c r="II11" s="175"/>
      <c r="IJ11" s="175"/>
      <c r="IK11" s="175"/>
      <c r="IL11" s="175"/>
      <c r="IM11" s="175"/>
      <c r="IN11" s="175"/>
      <c r="IO11" s="175"/>
      <c r="IP11" s="175"/>
      <c r="IQ11" s="175"/>
      <c r="IR11" s="175"/>
      <c r="IS11" s="175"/>
      <c r="IT11" s="175"/>
      <c r="IU11" s="175"/>
      <c r="IV11" s="175"/>
    </row>
    <row r="12" spans="1:256" ht="21" x14ac:dyDescent="0.4">
      <c r="A12" s="174"/>
      <c r="B12" s="174"/>
      <c r="C12" s="174"/>
      <c r="D12" s="259"/>
      <c r="E12" s="259"/>
      <c r="F12" s="259"/>
      <c r="G12" s="259"/>
      <c r="H12" s="172"/>
      <c r="I12" s="259"/>
      <c r="J12" s="141"/>
      <c r="K12" s="141"/>
      <c r="L12" s="141"/>
      <c r="M12" s="175"/>
      <c r="N12" s="175"/>
      <c r="O12" s="175"/>
      <c r="P12" s="175"/>
      <c r="Q12" s="175"/>
      <c r="R12" s="175"/>
      <c r="S12" s="175"/>
      <c r="T12" s="175"/>
      <c r="U12" s="175"/>
      <c r="V12" s="175"/>
      <c r="W12" s="175"/>
      <c r="X12" s="175"/>
      <c r="Y12" s="175"/>
      <c r="Z12" s="175"/>
      <c r="AA12" s="175"/>
      <c r="AB12" s="175"/>
      <c r="AC12" s="175"/>
      <c r="AD12" s="175"/>
      <c r="AE12" s="175"/>
      <c r="AF12" s="175"/>
      <c r="AG12" s="175"/>
      <c r="AH12" s="175"/>
      <c r="AI12" s="175"/>
      <c r="AJ12" s="175"/>
      <c r="AK12" s="175"/>
      <c r="AL12" s="175"/>
      <c r="AM12" s="175"/>
      <c r="AN12" s="175"/>
      <c r="AO12" s="175"/>
      <c r="AP12" s="175"/>
      <c r="AQ12" s="175"/>
      <c r="AR12" s="175"/>
      <c r="AS12" s="175"/>
      <c r="AT12" s="175"/>
      <c r="AU12" s="175"/>
      <c r="AV12" s="175"/>
      <c r="AW12" s="175"/>
      <c r="AX12" s="175"/>
      <c r="AY12" s="175"/>
      <c r="AZ12" s="175"/>
      <c r="BA12" s="175"/>
      <c r="BB12" s="175"/>
      <c r="BC12" s="175"/>
      <c r="BD12" s="175"/>
      <c r="BE12" s="175"/>
      <c r="BF12" s="175"/>
      <c r="BG12" s="175"/>
      <c r="BH12" s="175"/>
      <c r="BI12" s="175"/>
      <c r="BJ12" s="175"/>
      <c r="BK12" s="175"/>
      <c r="BL12" s="175"/>
      <c r="BM12" s="175"/>
      <c r="BN12" s="175"/>
      <c r="BO12" s="175"/>
      <c r="BP12" s="175"/>
      <c r="BQ12" s="175"/>
      <c r="BR12" s="175"/>
      <c r="BS12" s="175"/>
      <c r="BT12" s="175"/>
      <c r="BU12" s="175"/>
      <c r="BV12" s="175"/>
      <c r="BW12" s="175"/>
      <c r="BX12" s="175"/>
      <c r="BY12" s="175"/>
      <c r="BZ12" s="175"/>
      <c r="CA12" s="175"/>
      <c r="CB12" s="175"/>
      <c r="CC12" s="175"/>
      <c r="CD12" s="175"/>
      <c r="CE12" s="175"/>
      <c r="CF12" s="175"/>
      <c r="CG12" s="175"/>
      <c r="CH12" s="175"/>
      <c r="CI12" s="175"/>
      <c r="CJ12" s="175"/>
      <c r="CK12" s="175"/>
      <c r="CL12" s="175"/>
      <c r="CM12" s="175"/>
      <c r="CN12" s="175"/>
      <c r="CO12" s="175"/>
      <c r="CP12" s="175"/>
      <c r="CQ12" s="175"/>
      <c r="CR12" s="175"/>
      <c r="CS12" s="175"/>
      <c r="CT12" s="175"/>
      <c r="CU12" s="175"/>
      <c r="CV12" s="175"/>
      <c r="CW12" s="175"/>
      <c r="CX12" s="175"/>
      <c r="CY12" s="175"/>
      <c r="CZ12" s="175"/>
      <c r="DA12" s="175"/>
      <c r="DB12" s="175"/>
      <c r="DC12" s="175"/>
      <c r="DD12" s="175"/>
      <c r="DE12" s="175"/>
      <c r="DF12" s="175"/>
      <c r="DG12" s="175"/>
      <c r="DH12" s="175"/>
      <c r="DI12" s="175"/>
      <c r="DJ12" s="175"/>
      <c r="DK12" s="175"/>
      <c r="DL12" s="175"/>
      <c r="DM12" s="175"/>
      <c r="DN12" s="175"/>
      <c r="DO12" s="175"/>
      <c r="DP12" s="175"/>
      <c r="DQ12" s="175"/>
      <c r="DR12" s="175"/>
      <c r="DS12" s="175"/>
      <c r="DT12" s="175"/>
      <c r="DU12" s="175"/>
      <c r="DV12" s="175"/>
      <c r="DW12" s="175"/>
      <c r="DX12" s="175"/>
      <c r="DY12" s="175"/>
      <c r="DZ12" s="175"/>
      <c r="EA12" s="175"/>
      <c r="EB12" s="175"/>
      <c r="EC12" s="175"/>
      <c r="ED12" s="175"/>
      <c r="EE12" s="175"/>
      <c r="EF12" s="175"/>
      <c r="EG12" s="175"/>
      <c r="EH12" s="175"/>
      <c r="EI12" s="175"/>
      <c r="EJ12" s="175"/>
      <c r="EK12" s="175"/>
      <c r="EL12" s="175"/>
      <c r="EM12" s="175"/>
      <c r="EN12" s="175"/>
      <c r="EO12" s="175"/>
      <c r="EP12" s="175"/>
      <c r="EQ12" s="175"/>
      <c r="ER12" s="175"/>
      <c r="ES12" s="175"/>
      <c r="ET12" s="175"/>
      <c r="EU12" s="175"/>
      <c r="EV12" s="175"/>
      <c r="EW12" s="175"/>
      <c r="EX12" s="175"/>
      <c r="EY12" s="175"/>
      <c r="EZ12" s="175"/>
      <c r="FA12" s="175"/>
      <c r="FB12" s="175"/>
      <c r="FC12" s="175"/>
      <c r="FD12" s="175"/>
      <c r="FE12" s="175"/>
      <c r="FF12" s="175"/>
      <c r="FG12" s="175"/>
      <c r="FH12" s="175"/>
      <c r="FI12" s="175"/>
      <c r="FJ12" s="175"/>
      <c r="FK12" s="175"/>
      <c r="FL12" s="175"/>
      <c r="FM12" s="175"/>
      <c r="FN12" s="175"/>
      <c r="FO12" s="175"/>
      <c r="FP12" s="175"/>
      <c r="FQ12" s="175"/>
      <c r="FR12" s="175"/>
      <c r="FS12" s="175"/>
      <c r="FT12" s="175"/>
      <c r="FU12" s="175"/>
      <c r="FV12" s="175"/>
      <c r="FW12" s="175"/>
      <c r="FX12" s="175"/>
      <c r="FY12" s="175"/>
      <c r="FZ12" s="175"/>
      <c r="GA12" s="175"/>
      <c r="GB12" s="175"/>
      <c r="GC12" s="175"/>
      <c r="GD12" s="175"/>
      <c r="GE12" s="175"/>
      <c r="GF12" s="175"/>
      <c r="GG12" s="175"/>
      <c r="GH12" s="175"/>
      <c r="GI12" s="175"/>
      <c r="GJ12" s="175"/>
      <c r="GK12" s="175"/>
      <c r="GL12" s="175"/>
      <c r="GM12" s="175"/>
      <c r="GN12" s="175"/>
      <c r="GO12" s="175"/>
      <c r="GP12" s="175"/>
      <c r="GQ12" s="175"/>
      <c r="GR12" s="175"/>
      <c r="GS12" s="175"/>
      <c r="GT12" s="175"/>
      <c r="GU12" s="175"/>
      <c r="GV12" s="175"/>
      <c r="GW12" s="175"/>
      <c r="GX12" s="175"/>
      <c r="GY12" s="175"/>
      <c r="GZ12" s="175"/>
      <c r="HA12" s="175"/>
      <c r="HB12" s="175"/>
      <c r="HC12" s="175"/>
      <c r="HD12" s="175"/>
      <c r="HE12" s="175"/>
      <c r="HF12" s="175"/>
      <c r="HG12" s="175"/>
      <c r="HH12" s="175"/>
      <c r="HI12" s="175"/>
      <c r="HJ12" s="175"/>
      <c r="HK12" s="175"/>
      <c r="HL12" s="175"/>
      <c r="HM12" s="175"/>
      <c r="HN12" s="175"/>
      <c r="HO12" s="175"/>
      <c r="HP12" s="175"/>
      <c r="HQ12" s="175"/>
      <c r="HR12" s="175"/>
      <c r="HS12" s="175"/>
      <c r="HT12" s="175"/>
      <c r="HU12" s="175"/>
      <c r="HV12" s="175"/>
      <c r="HW12" s="175"/>
      <c r="HX12" s="175"/>
      <c r="HY12" s="175"/>
      <c r="HZ12" s="175"/>
      <c r="IA12" s="175"/>
      <c r="IB12" s="175"/>
      <c r="IC12" s="175"/>
      <c r="ID12" s="175"/>
      <c r="IE12" s="175"/>
      <c r="IF12" s="175"/>
      <c r="IG12" s="175"/>
      <c r="IH12" s="175"/>
      <c r="II12" s="175"/>
      <c r="IJ12" s="175"/>
      <c r="IK12" s="175"/>
      <c r="IL12" s="175"/>
      <c r="IM12" s="175"/>
      <c r="IN12" s="175"/>
      <c r="IO12" s="175"/>
      <c r="IP12" s="175"/>
      <c r="IQ12" s="175"/>
      <c r="IR12" s="175"/>
      <c r="IS12" s="175"/>
      <c r="IT12" s="175"/>
      <c r="IU12" s="175"/>
      <c r="IV12" s="175"/>
    </row>
    <row r="13" spans="1:256" ht="21" x14ac:dyDescent="0.4">
      <c r="A13" s="174"/>
      <c r="B13" s="174"/>
      <c r="C13" s="174"/>
      <c r="D13" s="259"/>
      <c r="E13" s="259"/>
      <c r="F13" s="259"/>
      <c r="G13" s="259"/>
      <c r="H13" s="259"/>
      <c r="I13" s="259"/>
      <c r="J13" s="141"/>
      <c r="K13" s="141"/>
      <c r="L13" s="141"/>
      <c r="M13" s="175"/>
      <c r="N13" s="175"/>
      <c r="O13" s="175"/>
      <c r="P13" s="175"/>
      <c r="Q13" s="175"/>
      <c r="R13" s="175"/>
      <c r="S13" s="175"/>
      <c r="T13" s="175"/>
      <c r="U13" s="175"/>
      <c r="V13" s="175"/>
      <c r="W13" s="175"/>
      <c r="X13" s="175"/>
      <c r="Y13" s="175"/>
      <c r="Z13" s="175"/>
      <c r="AA13" s="175"/>
      <c r="AB13" s="175"/>
      <c r="AC13" s="175"/>
      <c r="AD13" s="175"/>
      <c r="AE13" s="175"/>
      <c r="AF13" s="175"/>
      <c r="AG13" s="175"/>
      <c r="AH13" s="175"/>
      <c r="AI13" s="175"/>
      <c r="AJ13" s="175"/>
      <c r="AK13" s="175"/>
      <c r="AL13" s="175"/>
      <c r="AM13" s="175"/>
      <c r="AN13" s="175"/>
      <c r="AO13" s="175"/>
      <c r="AP13" s="175"/>
      <c r="AQ13" s="175"/>
      <c r="AR13" s="175"/>
      <c r="AS13" s="175"/>
      <c r="AT13" s="175"/>
      <c r="AU13" s="175"/>
      <c r="AV13" s="175"/>
      <c r="AW13" s="175"/>
      <c r="AX13" s="175"/>
      <c r="AY13" s="175"/>
      <c r="AZ13" s="175"/>
      <c r="BA13" s="175"/>
      <c r="BB13" s="175"/>
      <c r="BC13" s="175"/>
      <c r="BD13" s="175"/>
      <c r="BE13" s="175"/>
      <c r="BF13" s="175"/>
      <c r="BG13" s="175"/>
      <c r="BH13" s="175"/>
      <c r="BI13" s="175"/>
      <c r="BJ13" s="175"/>
      <c r="BK13" s="175"/>
      <c r="BL13" s="175"/>
      <c r="BM13" s="175"/>
      <c r="BN13" s="175"/>
      <c r="BO13" s="175"/>
      <c r="BP13" s="175"/>
      <c r="BQ13" s="175"/>
      <c r="BR13" s="175"/>
      <c r="BS13" s="175"/>
      <c r="BT13" s="175"/>
      <c r="BU13" s="175"/>
      <c r="BV13" s="175"/>
      <c r="BW13" s="175"/>
      <c r="BX13" s="175"/>
      <c r="BY13" s="175"/>
      <c r="BZ13" s="175"/>
      <c r="CA13" s="175"/>
      <c r="CB13" s="175"/>
      <c r="CC13" s="175"/>
      <c r="CD13" s="175"/>
      <c r="CE13" s="175"/>
      <c r="CF13" s="175"/>
      <c r="CG13" s="175"/>
      <c r="CH13" s="175"/>
      <c r="CI13" s="175"/>
      <c r="CJ13" s="175"/>
      <c r="CK13" s="175"/>
      <c r="CL13" s="175"/>
      <c r="CM13" s="175"/>
      <c r="CN13" s="175"/>
      <c r="CO13" s="175"/>
      <c r="CP13" s="175"/>
      <c r="CQ13" s="175"/>
      <c r="CR13" s="175"/>
      <c r="CS13" s="175"/>
      <c r="CT13" s="175"/>
      <c r="CU13" s="175"/>
      <c r="CV13" s="175"/>
      <c r="CW13" s="175"/>
      <c r="CX13" s="175"/>
      <c r="CY13" s="175"/>
      <c r="CZ13" s="175"/>
      <c r="DA13" s="175"/>
      <c r="DB13" s="175"/>
      <c r="DC13" s="175"/>
      <c r="DD13" s="175"/>
      <c r="DE13" s="175"/>
      <c r="DF13" s="175"/>
      <c r="DG13" s="175"/>
      <c r="DH13" s="175"/>
      <c r="DI13" s="175"/>
      <c r="DJ13" s="175"/>
      <c r="DK13" s="175"/>
      <c r="DL13" s="175"/>
      <c r="DM13" s="175"/>
      <c r="DN13" s="175"/>
      <c r="DO13" s="175"/>
      <c r="DP13" s="175"/>
      <c r="DQ13" s="175"/>
      <c r="DR13" s="175"/>
      <c r="DS13" s="175"/>
      <c r="DT13" s="175"/>
      <c r="DU13" s="175"/>
      <c r="DV13" s="175"/>
      <c r="DW13" s="175"/>
      <c r="DX13" s="175"/>
      <c r="DY13" s="175"/>
      <c r="DZ13" s="175"/>
      <c r="EA13" s="175"/>
      <c r="EB13" s="175"/>
      <c r="EC13" s="175"/>
      <c r="ED13" s="175"/>
      <c r="EE13" s="175"/>
      <c r="EF13" s="175"/>
      <c r="EG13" s="175"/>
      <c r="EH13" s="175"/>
      <c r="EI13" s="175"/>
      <c r="EJ13" s="175"/>
      <c r="EK13" s="175"/>
      <c r="EL13" s="175"/>
      <c r="EM13" s="175"/>
      <c r="EN13" s="175"/>
      <c r="EO13" s="175"/>
      <c r="EP13" s="175"/>
      <c r="EQ13" s="175"/>
      <c r="ER13" s="175"/>
      <c r="ES13" s="175"/>
      <c r="ET13" s="175"/>
      <c r="EU13" s="175"/>
      <c r="EV13" s="175"/>
      <c r="EW13" s="175"/>
      <c r="EX13" s="175"/>
      <c r="EY13" s="175"/>
      <c r="EZ13" s="175"/>
      <c r="FA13" s="175"/>
      <c r="FB13" s="175"/>
      <c r="FC13" s="175"/>
      <c r="FD13" s="175"/>
      <c r="FE13" s="175"/>
      <c r="FF13" s="175"/>
      <c r="FG13" s="175"/>
      <c r="FH13" s="175"/>
      <c r="FI13" s="175"/>
      <c r="FJ13" s="175"/>
      <c r="FK13" s="175"/>
      <c r="FL13" s="175"/>
      <c r="FM13" s="175"/>
      <c r="FN13" s="175"/>
      <c r="FO13" s="175"/>
      <c r="FP13" s="175"/>
      <c r="FQ13" s="175"/>
      <c r="FR13" s="175"/>
      <c r="FS13" s="175"/>
      <c r="FT13" s="175"/>
      <c r="FU13" s="175"/>
      <c r="FV13" s="175"/>
      <c r="FW13" s="175"/>
      <c r="FX13" s="175"/>
      <c r="FY13" s="175"/>
      <c r="FZ13" s="175"/>
      <c r="GA13" s="175"/>
      <c r="GB13" s="175"/>
      <c r="GC13" s="175"/>
      <c r="GD13" s="175"/>
      <c r="GE13" s="175"/>
      <c r="GF13" s="175"/>
      <c r="GG13" s="175"/>
      <c r="GH13" s="175"/>
      <c r="GI13" s="175"/>
      <c r="GJ13" s="175"/>
      <c r="GK13" s="175"/>
      <c r="GL13" s="175"/>
      <c r="GM13" s="175"/>
      <c r="GN13" s="175"/>
      <c r="GO13" s="175"/>
      <c r="GP13" s="175"/>
      <c r="GQ13" s="175"/>
      <c r="GR13" s="175"/>
      <c r="GS13" s="175"/>
      <c r="GT13" s="175"/>
      <c r="GU13" s="175"/>
      <c r="GV13" s="175"/>
      <c r="GW13" s="175"/>
      <c r="GX13" s="175"/>
      <c r="GY13" s="175"/>
      <c r="GZ13" s="175"/>
      <c r="HA13" s="175"/>
      <c r="HB13" s="175"/>
      <c r="HC13" s="175"/>
      <c r="HD13" s="175"/>
      <c r="HE13" s="175"/>
      <c r="HF13" s="175"/>
      <c r="HG13" s="175"/>
      <c r="HH13" s="175"/>
      <c r="HI13" s="175"/>
      <c r="HJ13" s="175"/>
      <c r="HK13" s="175"/>
      <c r="HL13" s="175"/>
      <c r="HM13" s="175"/>
      <c r="HN13" s="175"/>
      <c r="HO13" s="175"/>
      <c r="HP13" s="175"/>
      <c r="HQ13" s="175"/>
      <c r="HR13" s="175"/>
      <c r="HS13" s="175"/>
      <c r="HT13" s="175"/>
      <c r="HU13" s="175"/>
      <c r="HV13" s="175"/>
      <c r="HW13" s="175"/>
      <c r="HX13" s="175"/>
      <c r="HY13" s="175"/>
      <c r="HZ13" s="175"/>
      <c r="IA13" s="175"/>
      <c r="IB13" s="175"/>
      <c r="IC13" s="175"/>
      <c r="ID13" s="175"/>
      <c r="IE13" s="175"/>
      <c r="IF13" s="175"/>
      <c r="IG13" s="175"/>
      <c r="IH13" s="175"/>
      <c r="II13" s="175"/>
      <c r="IJ13" s="175"/>
      <c r="IK13" s="175"/>
      <c r="IL13" s="175"/>
      <c r="IM13" s="175"/>
      <c r="IN13" s="175"/>
      <c r="IO13" s="175"/>
      <c r="IP13" s="175"/>
      <c r="IQ13" s="175"/>
      <c r="IR13" s="175"/>
      <c r="IS13" s="175"/>
      <c r="IT13" s="175"/>
      <c r="IU13" s="175"/>
      <c r="IV13" s="175"/>
    </row>
    <row r="14" spans="1:256" ht="21" x14ac:dyDescent="0.4">
      <c r="A14" s="174"/>
      <c r="B14" s="174"/>
      <c r="C14" s="174"/>
      <c r="D14" s="259"/>
      <c r="E14" s="259"/>
      <c r="F14" s="259"/>
      <c r="G14" s="259"/>
      <c r="H14" s="259"/>
      <c r="I14" s="259"/>
      <c r="J14" s="141"/>
      <c r="K14" s="141"/>
      <c r="L14" s="141"/>
      <c r="M14" s="175"/>
      <c r="N14" s="175"/>
      <c r="O14" s="175"/>
      <c r="P14" s="175"/>
      <c r="Q14" s="175"/>
      <c r="R14" s="175"/>
      <c r="S14" s="175"/>
      <c r="T14" s="175"/>
      <c r="U14" s="175"/>
      <c r="V14" s="175"/>
      <c r="W14" s="175"/>
      <c r="X14" s="175"/>
      <c r="Y14" s="175"/>
      <c r="Z14" s="175"/>
      <c r="AA14" s="175"/>
      <c r="AB14" s="175"/>
      <c r="AC14" s="175"/>
      <c r="AD14" s="175"/>
      <c r="AE14" s="175"/>
      <c r="AF14" s="175"/>
      <c r="AG14" s="175"/>
      <c r="AH14" s="175"/>
      <c r="AI14" s="175"/>
      <c r="AJ14" s="175"/>
      <c r="AK14" s="175"/>
      <c r="AL14" s="175"/>
      <c r="AM14" s="175"/>
      <c r="AN14" s="175"/>
      <c r="AO14" s="175"/>
      <c r="AP14" s="175"/>
      <c r="AQ14" s="175"/>
      <c r="AR14" s="175"/>
      <c r="AS14" s="175"/>
      <c r="AT14" s="175"/>
      <c r="AU14" s="175"/>
      <c r="AV14" s="175"/>
      <c r="AW14" s="175"/>
      <c r="AX14" s="175"/>
      <c r="AY14" s="175"/>
      <c r="AZ14" s="175"/>
      <c r="BA14" s="175"/>
      <c r="BB14" s="175"/>
      <c r="BC14" s="175"/>
      <c r="BD14" s="175"/>
      <c r="BE14" s="175"/>
      <c r="BF14" s="175"/>
      <c r="BG14" s="175"/>
      <c r="BH14" s="175"/>
      <c r="BI14" s="175"/>
      <c r="BJ14" s="175"/>
      <c r="BK14" s="175"/>
      <c r="BL14" s="175"/>
      <c r="BM14" s="175"/>
      <c r="BN14" s="175"/>
      <c r="BO14" s="175"/>
      <c r="BP14" s="175"/>
      <c r="BQ14" s="175"/>
      <c r="BR14" s="175"/>
      <c r="BS14" s="175"/>
      <c r="BT14" s="175"/>
      <c r="BU14" s="175"/>
      <c r="BV14" s="175"/>
      <c r="BW14" s="175"/>
      <c r="BX14" s="175"/>
      <c r="BY14" s="175"/>
      <c r="BZ14" s="175"/>
      <c r="CA14" s="175"/>
      <c r="CB14" s="175"/>
      <c r="CC14" s="175"/>
      <c r="CD14" s="175"/>
      <c r="CE14" s="175"/>
      <c r="CF14" s="175"/>
      <c r="CG14" s="175"/>
      <c r="CH14" s="175"/>
      <c r="CI14" s="175"/>
      <c r="CJ14" s="175"/>
      <c r="CK14" s="175"/>
      <c r="CL14" s="175"/>
      <c r="CM14" s="175"/>
      <c r="CN14" s="175"/>
      <c r="CO14" s="175"/>
      <c r="CP14" s="175"/>
      <c r="CQ14" s="175"/>
      <c r="CR14" s="175"/>
      <c r="CS14" s="175"/>
      <c r="CT14" s="175"/>
      <c r="CU14" s="175"/>
      <c r="CV14" s="175"/>
      <c r="CW14" s="175"/>
      <c r="CX14" s="175"/>
      <c r="CY14" s="175"/>
      <c r="CZ14" s="175"/>
      <c r="DA14" s="175"/>
      <c r="DB14" s="175"/>
      <c r="DC14" s="175"/>
      <c r="DD14" s="175"/>
      <c r="DE14" s="175"/>
      <c r="DF14" s="175"/>
      <c r="DG14" s="175"/>
      <c r="DH14" s="175"/>
      <c r="DI14" s="175"/>
      <c r="DJ14" s="175"/>
      <c r="DK14" s="175"/>
      <c r="DL14" s="175"/>
      <c r="DM14" s="175"/>
      <c r="DN14" s="175"/>
      <c r="DO14" s="175"/>
      <c r="DP14" s="175"/>
      <c r="DQ14" s="175"/>
      <c r="DR14" s="175"/>
      <c r="DS14" s="175"/>
      <c r="DT14" s="175"/>
      <c r="DU14" s="175"/>
      <c r="DV14" s="175"/>
      <c r="DW14" s="175"/>
      <c r="DX14" s="175"/>
      <c r="DY14" s="175"/>
      <c r="DZ14" s="175"/>
      <c r="EA14" s="175"/>
      <c r="EB14" s="175"/>
      <c r="EC14" s="175"/>
      <c r="ED14" s="175"/>
      <c r="EE14" s="175"/>
      <c r="EF14" s="175"/>
      <c r="EG14" s="175"/>
      <c r="EH14" s="175"/>
      <c r="EI14" s="175"/>
      <c r="EJ14" s="175"/>
      <c r="EK14" s="175"/>
      <c r="EL14" s="175"/>
      <c r="EM14" s="175"/>
      <c r="EN14" s="175"/>
      <c r="EO14" s="175"/>
      <c r="EP14" s="175"/>
      <c r="EQ14" s="175"/>
      <c r="ER14" s="175"/>
      <c r="ES14" s="175"/>
      <c r="ET14" s="175"/>
      <c r="EU14" s="175"/>
      <c r="EV14" s="175"/>
      <c r="EW14" s="175"/>
      <c r="EX14" s="175"/>
      <c r="EY14" s="175"/>
      <c r="EZ14" s="175"/>
      <c r="FA14" s="175"/>
      <c r="FB14" s="175"/>
      <c r="FC14" s="175"/>
      <c r="FD14" s="175"/>
      <c r="FE14" s="175"/>
      <c r="FF14" s="175"/>
      <c r="FG14" s="175"/>
      <c r="FH14" s="175"/>
      <c r="FI14" s="175"/>
      <c r="FJ14" s="175"/>
      <c r="FK14" s="175"/>
      <c r="FL14" s="175"/>
      <c r="FM14" s="175"/>
      <c r="FN14" s="175"/>
      <c r="FO14" s="175"/>
      <c r="FP14" s="175"/>
      <c r="FQ14" s="175"/>
      <c r="FR14" s="175"/>
      <c r="FS14" s="175"/>
      <c r="FT14" s="175"/>
      <c r="FU14" s="175"/>
      <c r="FV14" s="175"/>
      <c r="FW14" s="175"/>
      <c r="FX14" s="175"/>
      <c r="FY14" s="175"/>
      <c r="FZ14" s="175"/>
      <c r="GA14" s="175"/>
      <c r="GB14" s="175"/>
      <c r="GC14" s="175"/>
      <c r="GD14" s="175"/>
      <c r="GE14" s="175"/>
      <c r="GF14" s="175"/>
      <c r="GG14" s="175"/>
      <c r="GH14" s="175"/>
      <c r="GI14" s="175"/>
      <c r="GJ14" s="175"/>
      <c r="GK14" s="175"/>
      <c r="GL14" s="175"/>
      <c r="GM14" s="175"/>
      <c r="GN14" s="175"/>
      <c r="GO14" s="175"/>
      <c r="GP14" s="175"/>
      <c r="GQ14" s="175"/>
      <c r="GR14" s="175"/>
      <c r="GS14" s="175"/>
      <c r="GT14" s="175"/>
      <c r="GU14" s="175"/>
      <c r="GV14" s="175"/>
      <c r="GW14" s="175"/>
      <c r="GX14" s="175"/>
      <c r="GY14" s="175"/>
      <c r="GZ14" s="175"/>
      <c r="HA14" s="175"/>
      <c r="HB14" s="175"/>
      <c r="HC14" s="175"/>
      <c r="HD14" s="175"/>
      <c r="HE14" s="175"/>
      <c r="HF14" s="175"/>
      <c r="HG14" s="175"/>
      <c r="HH14" s="175"/>
      <c r="HI14" s="175"/>
      <c r="HJ14" s="175"/>
      <c r="HK14" s="175"/>
      <c r="HL14" s="175"/>
      <c r="HM14" s="175"/>
      <c r="HN14" s="175"/>
      <c r="HO14" s="175"/>
      <c r="HP14" s="175"/>
      <c r="HQ14" s="175"/>
      <c r="HR14" s="175"/>
      <c r="HS14" s="175"/>
      <c r="HT14" s="175"/>
      <c r="HU14" s="175"/>
      <c r="HV14" s="175"/>
      <c r="HW14" s="175"/>
      <c r="HX14" s="175"/>
      <c r="HY14" s="175"/>
      <c r="HZ14" s="175"/>
      <c r="IA14" s="175"/>
      <c r="IB14" s="175"/>
      <c r="IC14" s="175"/>
      <c r="ID14" s="175"/>
      <c r="IE14" s="175"/>
      <c r="IF14" s="175"/>
      <c r="IG14" s="175"/>
      <c r="IH14" s="175"/>
      <c r="II14" s="175"/>
      <c r="IJ14" s="175"/>
      <c r="IK14" s="175"/>
      <c r="IL14" s="175"/>
      <c r="IM14" s="175"/>
      <c r="IN14" s="175"/>
      <c r="IO14" s="175"/>
      <c r="IP14" s="175"/>
      <c r="IQ14" s="175"/>
      <c r="IR14" s="175"/>
      <c r="IS14" s="175"/>
      <c r="IT14" s="175"/>
      <c r="IU14" s="175"/>
      <c r="IV14" s="175"/>
    </row>
    <row r="15" spans="1:256" ht="15.6" x14ac:dyDescent="0.3">
      <c r="A15" s="132"/>
      <c r="B15" s="132"/>
      <c r="C15" s="132"/>
      <c r="D15" s="132"/>
      <c r="E15" s="132"/>
      <c r="F15" s="133"/>
      <c r="G15" s="132"/>
      <c r="H15" s="132"/>
      <c r="I15" s="132"/>
      <c r="J15" s="132"/>
      <c r="K15" s="132"/>
      <c r="L15" s="132"/>
      <c r="M15" s="132"/>
      <c r="N15" s="132"/>
      <c r="O15" s="132"/>
      <c r="P15" s="132"/>
      <c r="Q15" s="132"/>
      <c r="R15" s="132"/>
      <c r="S15" s="132"/>
      <c r="T15" s="132"/>
      <c r="U15" s="132"/>
      <c r="V15" s="132"/>
      <c r="W15" s="132"/>
      <c r="X15" s="132"/>
      <c r="Y15" s="132"/>
      <c r="Z15" s="132"/>
      <c r="AA15" s="132"/>
      <c r="AB15" s="132"/>
      <c r="AC15" s="132"/>
      <c r="AD15" s="132"/>
      <c r="AE15" s="132"/>
      <c r="AF15" s="132"/>
      <c r="AG15" s="132"/>
      <c r="AH15" s="132"/>
      <c r="AI15" s="132"/>
      <c r="AJ15" s="132"/>
      <c r="AK15" s="132"/>
      <c r="AL15" s="132"/>
      <c r="AM15" s="132"/>
      <c r="AN15" s="132"/>
      <c r="AO15" s="132"/>
      <c r="AP15" s="132"/>
      <c r="AQ15" s="132"/>
      <c r="AR15" s="132"/>
      <c r="AS15" s="132"/>
      <c r="AT15" s="132"/>
      <c r="AU15" s="132"/>
      <c r="AV15" s="132"/>
      <c r="AW15" s="132"/>
      <c r="AX15" s="132"/>
      <c r="AY15" s="132"/>
      <c r="AZ15" s="132"/>
      <c r="BA15" s="132"/>
      <c r="BB15" s="132"/>
      <c r="BC15" s="132"/>
      <c r="BD15" s="132"/>
      <c r="BE15" s="132"/>
      <c r="BF15" s="132"/>
      <c r="BG15" s="132"/>
      <c r="BH15" s="132"/>
      <c r="BI15" s="132"/>
      <c r="BJ15" s="132"/>
      <c r="BK15" s="132"/>
      <c r="BL15" s="132"/>
      <c r="BM15" s="132"/>
      <c r="BN15" s="132"/>
      <c r="BO15" s="132"/>
      <c r="BP15" s="132"/>
      <c r="BQ15" s="132"/>
      <c r="BR15" s="132"/>
      <c r="BS15" s="132"/>
      <c r="BT15" s="132"/>
      <c r="BU15" s="132"/>
      <c r="BV15" s="132"/>
      <c r="BW15" s="132"/>
      <c r="BX15" s="132"/>
      <c r="BY15" s="132"/>
      <c r="BZ15" s="132"/>
      <c r="CA15" s="132"/>
      <c r="CB15" s="132"/>
      <c r="CC15" s="132"/>
      <c r="CD15" s="132"/>
      <c r="CE15" s="132"/>
      <c r="CF15" s="132"/>
      <c r="CG15" s="132"/>
      <c r="CH15" s="132"/>
      <c r="CI15" s="132"/>
      <c r="CJ15" s="132"/>
      <c r="CK15" s="132"/>
      <c r="CL15" s="132"/>
      <c r="CM15" s="132"/>
      <c r="CN15" s="132"/>
      <c r="CO15" s="132"/>
      <c r="CP15" s="132"/>
      <c r="CQ15" s="132"/>
      <c r="CR15" s="132"/>
      <c r="CS15" s="132"/>
      <c r="CT15" s="132"/>
      <c r="CU15" s="132"/>
      <c r="CV15" s="132"/>
      <c r="CW15" s="132"/>
      <c r="CX15" s="132"/>
      <c r="CY15" s="132"/>
      <c r="CZ15" s="132"/>
      <c r="DA15" s="132"/>
      <c r="DB15" s="132"/>
      <c r="DC15" s="132"/>
      <c r="DD15" s="132"/>
      <c r="DE15" s="132"/>
      <c r="DF15" s="132"/>
      <c r="DG15" s="132"/>
      <c r="DH15" s="132"/>
      <c r="DI15" s="132"/>
      <c r="DJ15" s="132"/>
      <c r="DK15" s="132"/>
      <c r="DL15" s="132"/>
      <c r="DM15" s="132"/>
      <c r="DN15" s="132"/>
      <c r="DO15" s="132"/>
      <c r="DP15" s="132"/>
      <c r="DQ15" s="132"/>
      <c r="DR15" s="132"/>
      <c r="DS15" s="132"/>
      <c r="DT15" s="132"/>
      <c r="DU15" s="132"/>
      <c r="DV15" s="132"/>
      <c r="DW15" s="132"/>
      <c r="DX15" s="132"/>
      <c r="DY15" s="132"/>
      <c r="DZ15" s="132"/>
      <c r="EA15" s="132"/>
      <c r="EB15" s="132"/>
      <c r="EC15" s="132"/>
      <c r="ED15" s="132"/>
      <c r="EE15" s="132"/>
      <c r="EF15" s="132"/>
      <c r="EG15" s="132"/>
      <c r="EH15" s="132"/>
      <c r="EI15" s="132"/>
      <c r="EJ15" s="132"/>
      <c r="EK15" s="132"/>
      <c r="EL15" s="132"/>
      <c r="EM15" s="132"/>
      <c r="EN15" s="132"/>
      <c r="EO15" s="132"/>
      <c r="EP15" s="132"/>
      <c r="EQ15" s="132"/>
      <c r="ER15" s="132"/>
      <c r="ES15" s="132"/>
      <c r="ET15" s="132"/>
      <c r="EU15" s="132"/>
      <c r="EV15" s="132"/>
      <c r="EW15" s="132"/>
      <c r="EX15" s="132"/>
      <c r="EY15" s="132"/>
      <c r="EZ15" s="132"/>
      <c r="FA15" s="132"/>
      <c r="FB15" s="132"/>
      <c r="FC15" s="132"/>
      <c r="FD15" s="132"/>
      <c r="FE15" s="132"/>
      <c r="FF15" s="132"/>
      <c r="FG15" s="132"/>
      <c r="FH15" s="132"/>
      <c r="FI15" s="132"/>
      <c r="FJ15" s="132"/>
      <c r="FK15" s="132"/>
      <c r="FL15" s="132"/>
      <c r="FM15" s="132"/>
      <c r="FN15" s="132"/>
      <c r="FO15" s="132"/>
      <c r="FP15" s="132"/>
      <c r="FQ15" s="132"/>
      <c r="FR15" s="132"/>
      <c r="FS15" s="132"/>
      <c r="FT15" s="132"/>
      <c r="FU15" s="132"/>
      <c r="FV15" s="132"/>
      <c r="FW15" s="132"/>
      <c r="FX15" s="132"/>
      <c r="FY15" s="132"/>
      <c r="FZ15" s="132"/>
      <c r="GA15" s="132"/>
      <c r="GB15" s="132"/>
      <c r="GC15" s="132"/>
      <c r="GD15" s="132"/>
      <c r="GE15" s="132"/>
      <c r="GF15" s="132"/>
      <c r="GG15" s="132"/>
      <c r="GH15" s="132"/>
      <c r="GI15" s="132"/>
      <c r="GJ15" s="132"/>
      <c r="GK15" s="132"/>
      <c r="GL15" s="132"/>
      <c r="GM15" s="132"/>
      <c r="GN15" s="132"/>
      <c r="GO15" s="132"/>
      <c r="GP15" s="132"/>
      <c r="GQ15" s="132"/>
      <c r="GR15" s="132"/>
      <c r="GS15" s="132"/>
      <c r="GT15" s="132"/>
      <c r="GU15" s="132"/>
      <c r="GV15" s="132"/>
      <c r="GW15" s="132"/>
      <c r="GX15" s="132"/>
      <c r="GY15" s="132"/>
      <c r="GZ15" s="132"/>
      <c r="HA15" s="132"/>
      <c r="HB15" s="132"/>
      <c r="HC15" s="132"/>
      <c r="HD15" s="132"/>
      <c r="HE15" s="132"/>
      <c r="HF15" s="132"/>
      <c r="HG15" s="132"/>
      <c r="HH15" s="132"/>
      <c r="HI15" s="132"/>
      <c r="HJ15" s="132"/>
      <c r="HK15" s="132"/>
      <c r="HL15" s="132"/>
      <c r="HM15" s="132"/>
      <c r="HN15" s="132"/>
      <c r="HO15" s="132"/>
      <c r="HP15" s="132"/>
      <c r="HQ15" s="132"/>
      <c r="HR15" s="132"/>
      <c r="HS15" s="132"/>
      <c r="HT15" s="132"/>
      <c r="HU15" s="132"/>
      <c r="HV15" s="132"/>
      <c r="HW15" s="132"/>
      <c r="HX15" s="132"/>
      <c r="HY15" s="132"/>
      <c r="HZ15" s="132"/>
      <c r="IA15" s="132"/>
      <c r="IB15" s="132"/>
      <c r="IC15" s="132"/>
      <c r="ID15" s="132"/>
      <c r="IE15" s="132"/>
      <c r="IF15" s="132"/>
      <c r="IG15" s="132"/>
      <c r="IH15" s="132"/>
      <c r="II15" s="132"/>
      <c r="IJ15" s="132"/>
      <c r="IK15" s="132"/>
      <c r="IL15" s="132"/>
      <c r="IM15" s="132"/>
      <c r="IN15" s="132"/>
      <c r="IO15" s="132"/>
      <c r="IP15" s="132"/>
      <c r="IQ15" s="132"/>
      <c r="IR15" s="132"/>
      <c r="IS15" s="132"/>
      <c r="IT15" s="132"/>
      <c r="IU15" s="132"/>
      <c r="IV15" s="132"/>
    </row>
    <row r="16" spans="1:256" ht="15.6" x14ac:dyDescent="0.3">
      <c r="A16" s="134"/>
      <c r="B16" s="134"/>
      <c r="C16" s="135" t="s">
        <v>5</v>
      </c>
      <c r="D16" s="135"/>
      <c r="E16" s="135"/>
      <c r="F16" s="135"/>
      <c r="G16" s="135"/>
      <c r="H16" s="135"/>
      <c r="I16" s="136"/>
      <c r="J16" s="134"/>
      <c r="K16" s="134"/>
      <c r="L16" s="134"/>
      <c r="M16" s="134"/>
      <c r="N16" s="134"/>
      <c r="O16" s="134"/>
      <c r="P16" s="134"/>
      <c r="Q16" s="134"/>
      <c r="R16" s="134"/>
      <c r="S16" s="134"/>
      <c r="T16" s="134"/>
      <c r="U16" s="134"/>
      <c r="V16" s="134"/>
      <c r="W16" s="134"/>
      <c r="X16" s="134"/>
      <c r="Y16" s="134"/>
      <c r="Z16" s="134"/>
      <c r="AA16" s="134"/>
      <c r="AB16" s="134"/>
      <c r="AC16" s="134"/>
      <c r="AD16" s="134"/>
      <c r="AE16" s="134"/>
      <c r="AF16" s="134"/>
      <c r="AG16" s="134"/>
      <c r="AH16" s="134"/>
      <c r="AI16" s="134"/>
      <c r="AJ16" s="134"/>
      <c r="AK16" s="134"/>
      <c r="AL16" s="134"/>
      <c r="AM16" s="134"/>
      <c r="AN16" s="134"/>
      <c r="AO16" s="134"/>
      <c r="AP16" s="134"/>
      <c r="AQ16" s="134"/>
      <c r="AR16" s="134"/>
      <c r="AS16" s="134"/>
      <c r="AT16" s="134"/>
      <c r="AU16" s="134"/>
      <c r="AV16" s="134"/>
      <c r="AW16" s="134"/>
      <c r="AX16" s="134"/>
      <c r="AY16" s="134"/>
      <c r="AZ16" s="134"/>
      <c r="BA16" s="134"/>
      <c r="BB16" s="134"/>
      <c r="BC16" s="134"/>
      <c r="BD16" s="134"/>
      <c r="BE16" s="134"/>
      <c r="BF16" s="134"/>
      <c r="BG16" s="134"/>
      <c r="BH16" s="134"/>
      <c r="BI16" s="134"/>
      <c r="BJ16" s="134"/>
      <c r="BK16" s="134"/>
      <c r="BL16" s="134"/>
      <c r="BM16" s="134"/>
      <c r="BN16" s="134"/>
      <c r="BO16" s="134"/>
      <c r="BP16" s="134"/>
      <c r="BQ16" s="134"/>
      <c r="BR16" s="134"/>
      <c r="BS16" s="134"/>
      <c r="BT16" s="134"/>
      <c r="BU16" s="134"/>
      <c r="BV16" s="134"/>
      <c r="BW16" s="134"/>
      <c r="BX16" s="134"/>
      <c r="BY16" s="134"/>
      <c r="BZ16" s="134"/>
      <c r="CA16" s="134"/>
      <c r="CB16" s="134"/>
      <c r="CC16" s="134"/>
      <c r="CD16" s="134"/>
      <c r="CE16" s="134"/>
      <c r="CF16" s="134"/>
      <c r="CG16" s="134"/>
      <c r="CH16" s="134"/>
      <c r="CI16" s="134"/>
      <c r="CJ16" s="134"/>
      <c r="CK16" s="134"/>
      <c r="CL16" s="134"/>
      <c r="CM16" s="134"/>
      <c r="CN16" s="134"/>
      <c r="CO16" s="134"/>
      <c r="CP16" s="134"/>
      <c r="CQ16" s="134"/>
      <c r="CR16" s="134"/>
      <c r="CS16" s="134"/>
      <c r="CT16" s="134"/>
      <c r="CU16" s="134"/>
      <c r="CV16" s="134"/>
      <c r="CW16" s="134"/>
      <c r="CX16" s="134"/>
      <c r="CY16" s="134"/>
      <c r="CZ16" s="134"/>
      <c r="DA16" s="134"/>
      <c r="DB16" s="134"/>
      <c r="DC16" s="134"/>
      <c r="DD16" s="134"/>
      <c r="DE16" s="134"/>
      <c r="DF16" s="134"/>
      <c r="DG16" s="134"/>
      <c r="DH16" s="134"/>
      <c r="DI16" s="134"/>
      <c r="DJ16" s="134"/>
      <c r="DK16" s="134"/>
      <c r="DL16" s="134"/>
      <c r="DM16" s="134"/>
      <c r="DN16" s="134"/>
      <c r="DO16" s="134"/>
      <c r="DP16" s="134"/>
      <c r="DQ16" s="134"/>
      <c r="DR16" s="134"/>
      <c r="DS16" s="134"/>
      <c r="DT16" s="134"/>
      <c r="DU16" s="134"/>
      <c r="DV16" s="134"/>
      <c r="DW16" s="134"/>
      <c r="DX16" s="134"/>
      <c r="DY16" s="134"/>
      <c r="DZ16" s="134"/>
      <c r="EA16" s="134"/>
      <c r="EB16" s="134"/>
      <c r="EC16" s="134"/>
      <c r="ED16" s="134"/>
      <c r="EE16" s="134"/>
      <c r="EF16" s="134"/>
      <c r="EG16" s="134"/>
      <c r="EH16" s="134"/>
      <c r="EI16" s="134"/>
      <c r="EJ16" s="134"/>
      <c r="EK16" s="134"/>
      <c r="EL16" s="134"/>
      <c r="EM16" s="134"/>
      <c r="EN16" s="134"/>
      <c r="EO16" s="134"/>
      <c r="EP16" s="134"/>
      <c r="EQ16" s="134"/>
      <c r="ER16" s="134"/>
      <c r="ES16" s="134"/>
      <c r="ET16" s="134"/>
      <c r="EU16" s="134"/>
      <c r="EV16" s="134"/>
      <c r="EW16" s="134"/>
      <c r="EX16" s="134"/>
      <c r="EY16" s="134"/>
      <c r="EZ16" s="134"/>
      <c r="FA16" s="134"/>
      <c r="FB16" s="134"/>
      <c r="FC16" s="134"/>
      <c r="FD16" s="134"/>
      <c r="FE16" s="134"/>
      <c r="FF16" s="134"/>
      <c r="FG16" s="134"/>
      <c r="FH16" s="134"/>
      <c r="FI16" s="134"/>
      <c r="FJ16" s="134"/>
      <c r="FK16" s="134"/>
      <c r="FL16" s="134"/>
      <c r="FM16" s="134"/>
      <c r="FN16" s="134"/>
      <c r="FO16" s="134"/>
      <c r="FP16" s="134"/>
      <c r="FQ16" s="134"/>
      <c r="FR16" s="134"/>
      <c r="FS16" s="134"/>
      <c r="FT16" s="134"/>
      <c r="FU16" s="134"/>
      <c r="FV16" s="134"/>
      <c r="FW16" s="134"/>
      <c r="FX16" s="134"/>
      <c r="FY16" s="134"/>
      <c r="FZ16" s="134"/>
      <c r="GA16" s="134"/>
      <c r="GB16" s="134"/>
      <c r="GC16" s="134"/>
      <c r="GD16" s="134"/>
      <c r="GE16" s="134"/>
      <c r="GF16" s="134"/>
      <c r="GG16" s="134"/>
      <c r="GH16" s="134"/>
      <c r="GI16" s="134"/>
      <c r="GJ16" s="134"/>
      <c r="GK16" s="134"/>
      <c r="GL16" s="134"/>
      <c r="GM16" s="134"/>
      <c r="GN16" s="134"/>
      <c r="GO16" s="134"/>
      <c r="GP16" s="134"/>
      <c r="GQ16" s="134"/>
      <c r="GR16" s="134"/>
      <c r="GS16" s="134"/>
      <c r="GT16" s="134"/>
      <c r="GU16" s="134"/>
      <c r="GV16" s="134"/>
      <c r="GW16" s="134"/>
      <c r="GX16" s="134"/>
      <c r="GY16" s="134"/>
      <c r="GZ16" s="134"/>
      <c r="HA16" s="134"/>
      <c r="HB16" s="134"/>
      <c r="HC16" s="134"/>
      <c r="HD16" s="134"/>
      <c r="HE16" s="134"/>
      <c r="HF16" s="134"/>
      <c r="HG16" s="134"/>
      <c r="HH16" s="134"/>
      <c r="HI16" s="134"/>
      <c r="HJ16" s="134"/>
      <c r="HK16" s="134"/>
      <c r="HL16" s="134"/>
      <c r="HM16" s="134"/>
      <c r="HN16" s="134"/>
      <c r="HO16" s="134"/>
      <c r="HP16" s="134"/>
      <c r="HQ16" s="134"/>
      <c r="HR16" s="134"/>
      <c r="HS16" s="134"/>
      <c r="HT16" s="134"/>
      <c r="HU16" s="134"/>
      <c r="HV16" s="134"/>
      <c r="HW16" s="134"/>
      <c r="HX16" s="134"/>
      <c r="HY16" s="134"/>
      <c r="HZ16" s="134"/>
      <c r="IA16" s="134"/>
      <c r="IB16" s="134"/>
      <c r="IC16" s="134"/>
      <c r="ID16" s="134"/>
      <c r="IE16" s="134"/>
      <c r="IF16" s="134"/>
      <c r="IG16" s="134"/>
      <c r="IH16" s="134"/>
      <c r="II16" s="134"/>
      <c r="IJ16" s="134"/>
      <c r="IK16" s="134"/>
      <c r="IL16" s="134"/>
      <c r="IM16" s="134"/>
      <c r="IN16" s="134"/>
      <c r="IO16" s="134"/>
      <c r="IP16" s="134"/>
      <c r="IQ16" s="134"/>
      <c r="IR16" s="134"/>
      <c r="IS16" s="134"/>
      <c r="IT16" s="134"/>
      <c r="IU16" s="134"/>
      <c r="IV16" s="134"/>
    </row>
    <row r="17" spans="1:256" ht="15.6" x14ac:dyDescent="0.3">
      <c r="A17" s="134"/>
      <c r="B17" s="189" t="s">
        <v>182</v>
      </c>
      <c r="C17" s="189"/>
      <c r="D17" s="189"/>
      <c r="E17" s="189"/>
      <c r="F17" s="138"/>
      <c r="G17" s="138"/>
      <c r="H17" s="138"/>
      <c r="I17" s="136"/>
      <c r="J17" s="134"/>
      <c r="K17" s="134"/>
      <c r="L17" s="134"/>
      <c r="M17" s="134"/>
      <c r="N17" s="134"/>
      <c r="O17" s="134"/>
      <c r="P17" s="134"/>
      <c r="Q17" s="134"/>
      <c r="R17" s="134"/>
      <c r="S17" s="134"/>
      <c r="T17" s="134"/>
      <c r="U17" s="134"/>
      <c r="V17" s="134"/>
      <c r="W17" s="134"/>
      <c r="X17" s="134"/>
      <c r="Y17" s="134"/>
      <c r="Z17" s="134"/>
      <c r="AA17" s="134"/>
      <c r="AB17" s="134"/>
      <c r="AC17" s="134"/>
      <c r="AD17" s="134"/>
      <c r="AE17" s="134"/>
      <c r="AF17" s="134"/>
      <c r="AG17" s="134"/>
      <c r="AH17" s="134"/>
      <c r="AI17" s="134"/>
      <c r="AJ17" s="134"/>
      <c r="AK17" s="134"/>
      <c r="AL17" s="134"/>
      <c r="AM17" s="134"/>
      <c r="AN17" s="134"/>
      <c r="AO17" s="134"/>
      <c r="AP17" s="134"/>
      <c r="AQ17" s="134"/>
      <c r="AR17" s="134"/>
      <c r="AS17" s="134"/>
      <c r="AT17" s="134"/>
      <c r="AU17" s="134"/>
      <c r="AV17" s="134"/>
      <c r="AW17" s="134"/>
      <c r="AX17" s="134"/>
      <c r="AY17" s="134"/>
      <c r="AZ17" s="134"/>
      <c r="BA17" s="134"/>
      <c r="BB17" s="134"/>
      <c r="BC17" s="134"/>
      <c r="BD17" s="134"/>
      <c r="BE17" s="134"/>
      <c r="BF17" s="134"/>
      <c r="BG17" s="134"/>
      <c r="BH17" s="134"/>
      <c r="BI17" s="134"/>
      <c r="BJ17" s="134"/>
      <c r="BK17" s="134"/>
      <c r="BL17" s="134"/>
      <c r="BM17" s="134"/>
      <c r="BN17" s="134"/>
      <c r="BO17" s="134"/>
      <c r="BP17" s="134"/>
      <c r="BQ17" s="134"/>
      <c r="BR17" s="134"/>
      <c r="BS17" s="134"/>
      <c r="BT17" s="134"/>
      <c r="BU17" s="134"/>
      <c r="BV17" s="134"/>
      <c r="BW17" s="134"/>
      <c r="BX17" s="134"/>
      <c r="BY17" s="134"/>
      <c r="BZ17" s="134"/>
      <c r="CA17" s="134"/>
      <c r="CB17" s="134"/>
      <c r="CC17" s="134"/>
      <c r="CD17" s="134"/>
      <c r="CE17" s="134"/>
      <c r="CF17" s="134"/>
      <c r="CG17" s="134"/>
      <c r="CH17" s="134"/>
      <c r="CI17" s="134"/>
      <c r="CJ17" s="134"/>
      <c r="CK17" s="134"/>
      <c r="CL17" s="134"/>
      <c r="CM17" s="134"/>
      <c r="CN17" s="134"/>
      <c r="CO17" s="134"/>
      <c r="CP17" s="134"/>
      <c r="CQ17" s="134"/>
      <c r="CR17" s="134"/>
      <c r="CS17" s="134"/>
      <c r="CT17" s="134"/>
      <c r="CU17" s="134"/>
      <c r="CV17" s="134"/>
      <c r="CW17" s="134"/>
      <c r="CX17" s="134"/>
      <c r="CY17" s="134"/>
      <c r="CZ17" s="134"/>
      <c r="DA17" s="134"/>
      <c r="DB17" s="134"/>
      <c r="DC17" s="134"/>
      <c r="DD17" s="134"/>
      <c r="DE17" s="134"/>
      <c r="DF17" s="134"/>
      <c r="DG17" s="134"/>
      <c r="DH17" s="134"/>
      <c r="DI17" s="134"/>
      <c r="DJ17" s="134"/>
      <c r="DK17" s="134"/>
      <c r="DL17" s="134"/>
      <c r="DM17" s="134"/>
      <c r="DN17" s="134"/>
      <c r="DO17" s="134"/>
      <c r="DP17" s="134"/>
      <c r="DQ17" s="134"/>
      <c r="DR17" s="134"/>
      <c r="DS17" s="134"/>
      <c r="DT17" s="134"/>
      <c r="DU17" s="134"/>
      <c r="DV17" s="134"/>
      <c r="DW17" s="134"/>
      <c r="DX17" s="134"/>
      <c r="DY17" s="134"/>
      <c r="DZ17" s="134"/>
      <c r="EA17" s="134"/>
      <c r="EB17" s="134"/>
      <c r="EC17" s="134"/>
      <c r="ED17" s="134"/>
      <c r="EE17" s="134"/>
      <c r="EF17" s="134"/>
      <c r="EG17" s="134"/>
      <c r="EH17" s="134"/>
      <c r="EI17" s="134"/>
      <c r="EJ17" s="134"/>
      <c r="EK17" s="134"/>
      <c r="EL17" s="134"/>
      <c r="EM17" s="134"/>
      <c r="EN17" s="134"/>
      <c r="EO17" s="134"/>
      <c r="EP17" s="134"/>
      <c r="EQ17" s="134"/>
      <c r="ER17" s="134"/>
      <c r="ES17" s="134"/>
      <c r="ET17" s="134"/>
      <c r="EU17" s="134"/>
      <c r="EV17" s="134"/>
      <c r="EW17" s="134"/>
      <c r="EX17" s="134"/>
      <c r="EY17" s="134"/>
      <c r="EZ17" s="134"/>
      <c r="FA17" s="134"/>
      <c r="FB17" s="134"/>
      <c r="FC17" s="134"/>
      <c r="FD17" s="134"/>
      <c r="FE17" s="134"/>
      <c r="FF17" s="134"/>
      <c r="FG17" s="134"/>
      <c r="FH17" s="134"/>
      <c r="FI17" s="134"/>
      <c r="FJ17" s="134"/>
      <c r="FK17" s="134"/>
      <c r="FL17" s="134"/>
      <c r="FM17" s="134"/>
      <c r="FN17" s="134"/>
      <c r="FO17" s="134"/>
      <c r="FP17" s="134"/>
      <c r="FQ17" s="134"/>
      <c r="FR17" s="134"/>
      <c r="FS17" s="134"/>
      <c r="FT17" s="134"/>
      <c r="FU17" s="134"/>
      <c r="FV17" s="134"/>
      <c r="FW17" s="134"/>
      <c r="FX17" s="134"/>
      <c r="FY17" s="134"/>
      <c r="FZ17" s="134"/>
      <c r="GA17" s="134"/>
      <c r="GB17" s="134"/>
      <c r="GC17" s="134"/>
      <c r="GD17" s="134"/>
      <c r="GE17" s="134"/>
      <c r="GF17" s="134"/>
      <c r="GG17" s="134"/>
      <c r="GH17" s="134"/>
      <c r="GI17" s="134"/>
      <c r="GJ17" s="134"/>
      <c r="GK17" s="134"/>
      <c r="GL17" s="134"/>
      <c r="GM17" s="134"/>
      <c r="GN17" s="134"/>
      <c r="GO17" s="134"/>
      <c r="GP17" s="134"/>
      <c r="GQ17" s="134"/>
      <c r="GR17" s="134"/>
      <c r="GS17" s="134"/>
      <c r="GT17" s="134"/>
      <c r="GU17" s="134"/>
      <c r="GV17" s="134"/>
      <c r="GW17" s="134"/>
      <c r="GX17" s="134"/>
      <c r="GY17" s="134"/>
      <c r="GZ17" s="134"/>
      <c r="HA17" s="134"/>
      <c r="HB17" s="134"/>
      <c r="HC17" s="134"/>
      <c r="HD17" s="134"/>
      <c r="HE17" s="134"/>
      <c r="HF17" s="134"/>
      <c r="HG17" s="134"/>
      <c r="HH17" s="134"/>
      <c r="HI17" s="134"/>
      <c r="HJ17" s="134"/>
      <c r="HK17" s="134"/>
      <c r="HL17" s="134"/>
      <c r="HM17" s="134"/>
      <c r="HN17" s="134"/>
      <c r="HO17" s="134"/>
      <c r="HP17" s="134"/>
      <c r="HQ17" s="134"/>
      <c r="HR17" s="134"/>
      <c r="HS17" s="134"/>
      <c r="HT17" s="134"/>
      <c r="HU17" s="134"/>
      <c r="HV17" s="134"/>
      <c r="HW17" s="134"/>
      <c r="HX17" s="134"/>
      <c r="HY17" s="134"/>
      <c r="HZ17" s="134"/>
      <c r="IA17" s="134"/>
      <c r="IB17" s="134"/>
      <c r="IC17" s="134"/>
      <c r="ID17" s="134"/>
      <c r="IE17" s="134"/>
      <c r="IF17" s="134"/>
      <c r="IG17" s="134"/>
      <c r="IH17" s="134"/>
      <c r="II17" s="134"/>
      <c r="IJ17" s="134"/>
      <c r="IK17" s="134"/>
      <c r="IL17" s="134"/>
      <c r="IM17" s="134"/>
      <c r="IN17" s="134"/>
      <c r="IO17" s="134"/>
      <c r="IP17" s="134"/>
      <c r="IQ17" s="134"/>
      <c r="IR17" s="134"/>
      <c r="IS17" s="134"/>
      <c r="IT17" s="134"/>
      <c r="IU17" s="134"/>
      <c r="IV17" s="134"/>
    </row>
    <row r="18" spans="1:256" ht="15.6" x14ac:dyDescent="0.3">
      <c r="A18" s="134"/>
      <c r="B18" s="523" t="s">
        <v>6</v>
      </c>
      <c r="C18" s="523"/>
      <c r="D18" s="523"/>
      <c r="E18" s="523"/>
      <c r="F18" s="139"/>
      <c r="G18" s="139"/>
      <c r="H18" s="139"/>
      <c r="I18" s="136"/>
      <c r="J18" s="134"/>
      <c r="K18" s="134"/>
      <c r="L18" s="134"/>
      <c r="M18" s="134"/>
      <c r="N18" s="134"/>
      <c r="O18" s="134"/>
      <c r="P18" s="134"/>
      <c r="Q18" s="134"/>
      <c r="R18" s="134"/>
      <c r="S18" s="134"/>
      <c r="T18" s="134"/>
      <c r="U18" s="134"/>
      <c r="V18" s="134"/>
      <c r="W18" s="134"/>
      <c r="X18" s="134"/>
      <c r="Y18" s="134"/>
      <c r="Z18" s="134"/>
      <c r="AA18" s="134"/>
      <c r="AB18" s="134"/>
      <c r="AC18" s="134"/>
      <c r="AD18" s="134"/>
      <c r="AE18" s="134"/>
      <c r="AF18" s="134"/>
      <c r="AG18" s="134"/>
      <c r="AH18" s="134"/>
      <c r="AI18" s="134"/>
      <c r="AJ18" s="134"/>
      <c r="AK18" s="134"/>
      <c r="AL18" s="134"/>
      <c r="AM18" s="134"/>
      <c r="AN18" s="134"/>
      <c r="AO18" s="134"/>
      <c r="AP18" s="134"/>
      <c r="AQ18" s="134"/>
      <c r="AR18" s="134"/>
      <c r="AS18" s="134"/>
      <c r="AT18" s="134"/>
      <c r="AU18" s="134"/>
      <c r="AV18" s="134"/>
      <c r="AW18" s="134"/>
      <c r="AX18" s="134"/>
      <c r="AY18" s="134"/>
      <c r="AZ18" s="134"/>
      <c r="BA18" s="134"/>
      <c r="BB18" s="134"/>
      <c r="BC18" s="134"/>
      <c r="BD18" s="134"/>
      <c r="BE18" s="134"/>
      <c r="BF18" s="134"/>
      <c r="BG18" s="134"/>
      <c r="BH18" s="134"/>
      <c r="BI18" s="134"/>
      <c r="BJ18" s="134"/>
      <c r="BK18" s="134"/>
      <c r="BL18" s="134"/>
      <c r="BM18" s="134"/>
      <c r="BN18" s="134"/>
      <c r="BO18" s="134"/>
      <c r="BP18" s="134"/>
      <c r="BQ18" s="134"/>
      <c r="BR18" s="134"/>
      <c r="BS18" s="134"/>
      <c r="BT18" s="134"/>
      <c r="BU18" s="134"/>
      <c r="BV18" s="134"/>
      <c r="BW18" s="134"/>
      <c r="BX18" s="134"/>
      <c r="BY18" s="134"/>
      <c r="BZ18" s="134"/>
      <c r="CA18" s="134"/>
      <c r="CB18" s="134"/>
      <c r="CC18" s="134"/>
      <c r="CD18" s="134"/>
      <c r="CE18" s="134"/>
      <c r="CF18" s="134"/>
      <c r="CG18" s="134"/>
      <c r="CH18" s="134"/>
      <c r="CI18" s="134"/>
      <c r="CJ18" s="134"/>
      <c r="CK18" s="134"/>
      <c r="CL18" s="134"/>
      <c r="CM18" s="134"/>
      <c r="CN18" s="134"/>
      <c r="CO18" s="134"/>
      <c r="CP18" s="134"/>
      <c r="CQ18" s="134"/>
      <c r="CR18" s="134"/>
      <c r="CS18" s="134"/>
      <c r="CT18" s="134"/>
      <c r="CU18" s="134"/>
      <c r="CV18" s="134"/>
      <c r="CW18" s="134"/>
      <c r="CX18" s="134"/>
      <c r="CY18" s="134"/>
      <c r="CZ18" s="134"/>
      <c r="DA18" s="134"/>
      <c r="DB18" s="134"/>
      <c r="DC18" s="134"/>
      <c r="DD18" s="134"/>
      <c r="DE18" s="134"/>
      <c r="DF18" s="134"/>
      <c r="DG18" s="134"/>
      <c r="DH18" s="134"/>
      <c r="DI18" s="134"/>
      <c r="DJ18" s="134"/>
      <c r="DK18" s="134"/>
      <c r="DL18" s="134"/>
      <c r="DM18" s="134"/>
      <c r="DN18" s="134"/>
      <c r="DO18" s="134"/>
      <c r="DP18" s="134"/>
      <c r="DQ18" s="134"/>
      <c r="DR18" s="134"/>
      <c r="DS18" s="134"/>
      <c r="DT18" s="134"/>
      <c r="DU18" s="134"/>
      <c r="DV18" s="134"/>
      <c r="DW18" s="134"/>
      <c r="DX18" s="134"/>
      <c r="DY18" s="134"/>
      <c r="DZ18" s="134"/>
      <c r="EA18" s="134"/>
      <c r="EB18" s="134"/>
      <c r="EC18" s="134"/>
      <c r="ED18" s="134"/>
      <c r="EE18" s="134"/>
      <c r="EF18" s="134"/>
      <c r="EG18" s="134"/>
      <c r="EH18" s="134"/>
      <c r="EI18" s="134"/>
      <c r="EJ18" s="134"/>
      <c r="EK18" s="134"/>
      <c r="EL18" s="134"/>
      <c r="EM18" s="134"/>
      <c r="EN18" s="134"/>
      <c r="EO18" s="134"/>
      <c r="EP18" s="134"/>
      <c r="EQ18" s="134"/>
      <c r="ER18" s="134"/>
      <c r="ES18" s="134"/>
      <c r="ET18" s="134"/>
      <c r="EU18" s="134"/>
      <c r="EV18" s="134"/>
      <c r="EW18" s="134"/>
      <c r="EX18" s="134"/>
      <c r="EY18" s="134"/>
      <c r="EZ18" s="134"/>
      <c r="FA18" s="134"/>
      <c r="FB18" s="134"/>
      <c r="FC18" s="134"/>
      <c r="FD18" s="134"/>
      <c r="FE18" s="134"/>
      <c r="FF18" s="134"/>
      <c r="FG18" s="134"/>
      <c r="FH18" s="134"/>
      <c r="FI18" s="134"/>
      <c r="FJ18" s="134"/>
      <c r="FK18" s="134"/>
      <c r="FL18" s="134"/>
      <c r="FM18" s="134"/>
      <c r="FN18" s="134"/>
      <c r="FO18" s="134"/>
      <c r="FP18" s="134"/>
      <c r="FQ18" s="134"/>
      <c r="FR18" s="134"/>
      <c r="FS18" s="134"/>
      <c r="FT18" s="134"/>
      <c r="FU18" s="134"/>
      <c r="FV18" s="134"/>
      <c r="FW18" s="134"/>
      <c r="FX18" s="134"/>
      <c r="FY18" s="134"/>
      <c r="FZ18" s="134"/>
      <c r="GA18" s="134"/>
      <c r="GB18" s="134"/>
      <c r="GC18" s="134"/>
      <c r="GD18" s="134"/>
      <c r="GE18" s="134"/>
      <c r="GF18" s="134"/>
      <c r="GG18" s="134"/>
      <c r="GH18" s="134"/>
      <c r="GI18" s="134"/>
      <c r="GJ18" s="134"/>
      <c r="GK18" s="134"/>
      <c r="GL18" s="134"/>
      <c r="GM18" s="134"/>
      <c r="GN18" s="134"/>
      <c r="GO18" s="134"/>
      <c r="GP18" s="134"/>
      <c r="GQ18" s="134"/>
      <c r="GR18" s="134"/>
      <c r="GS18" s="134"/>
      <c r="GT18" s="134"/>
      <c r="GU18" s="134"/>
      <c r="GV18" s="134"/>
      <c r="GW18" s="134"/>
      <c r="GX18" s="134"/>
      <c r="GY18" s="134"/>
      <c r="GZ18" s="134"/>
      <c r="HA18" s="134"/>
      <c r="HB18" s="134"/>
      <c r="HC18" s="134"/>
      <c r="HD18" s="134"/>
      <c r="HE18" s="134"/>
      <c r="HF18" s="134"/>
      <c r="HG18" s="134"/>
      <c r="HH18" s="134"/>
      <c r="HI18" s="134"/>
      <c r="HJ18" s="134"/>
      <c r="HK18" s="134"/>
      <c r="HL18" s="134"/>
      <c r="HM18" s="134"/>
      <c r="HN18" s="134"/>
      <c r="HO18" s="134"/>
      <c r="HP18" s="134"/>
      <c r="HQ18" s="134"/>
      <c r="HR18" s="134"/>
      <c r="HS18" s="134"/>
      <c r="HT18" s="134"/>
      <c r="HU18" s="134"/>
      <c r="HV18" s="134"/>
      <c r="HW18" s="134"/>
      <c r="HX18" s="134"/>
      <c r="HY18" s="134"/>
      <c r="HZ18" s="134"/>
      <c r="IA18" s="134"/>
      <c r="IB18" s="134"/>
      <c r="IC18" s="134"/>
      <c r="ID18" s="134"/>
      <c r="IE18" s="134"/>
      <c r="IF18" s="134"/>
      <c r="IG18" s="134"/>
      <c r="IH18" s="134"/>
      <c r="II18" s="134"/>
      <c r="IJ18" s="134"/>
      <c r="IK18" s="134"/>
      <c r="IL18" s="134"/>
      <c r="IM18" s="134"/>
      <c r="IN18" s="134"/>
      <c r="IO18" s="134"/>
      <c r="IP18" s="134"/>
      <c r="IQ18" s="134"/>
      <c r="IR18" s="134"/>
      <c r="IS18" s="134"/>
      <c r="IT18" s="134"/>
      <c r="IU18" s="134"/>
      <c r="IV18" s="134"/>
    </row>
    <row r="19" spans="1:256" ht="15.6" x14ac:dyDescent="0.3">
      <c r="A19" s="134"/>
      <c r="B19" s="135"/>
      <c r="C19" s="135" t="s">
        <v>32</v>
      </c>
      <c r="D19" s="135"/>
      <c r="E19" s="135"/>
      <c r="F19" s="135"/>
      <c r="G19" s="135"/>
      <c r="H19" s="135"/>
      <c r="I19" s="136"/>
      <c r="J19" s="134"/>
      <c r="K19" s="134"/>
      <c r="L19" s="134"/>
      <c r="M19" s="134"/>
      <c r="N19" s="134"/>
      <c r="O19" s="134"/>
      <c r="P19" s="134"/>
      <c r="Q19" s="134"/>
      <c r="R19" s="134"/>
      <c r="S19" s="134"/>
      <c r="T19" s="134"/>
      <c r="U19" s="134"/>
      <c r="V19" s="134"/>
      <c r="W19" s="134"/>
      <c r="X19" s="134"/>
      <c r="Y19" s="134"/>
      <c r="Z19" s="134"/>
      <c r="AA19" s="134"/>
      <c r="AB19" s="134"/>
      <c r="AC19" s="134"/>
      <c r="AD19" s="134"/>
      <c r="AE19" s="134"/>
      <c r="AF19" s="134"/>
      <c r="AG19" s="134"/>
      <c r="AH19" s="134"/>
      <c r="AI19" s="134"/>
      <c r="AJ19" s="134"/>
      <c r="AK19" s="134"/>
      <c r="AL19" s="134"/>
      <c r="AM19" s="134"/>
      <c r="AN19" s="134"/>
      <c r="AO19" s="134"/>
      <c r="AP19" s="134"/>
      <c r="AQ19" s="134"/>
      <c r="AR19" s="134"/>
      <c r="AS19" s="134"/>
      <c r="AT19" s="134"/>
      <c r="AU19" s="134"/>
      <c r="AV19" s="134"/>
      <c r="AW19" s="134"/>
      <c r="AX19" s="134"/>
      <c r="AY19" s="134"/>
      <c r="AZ19" s="134"/>
      <c r="BA19" s="134"/>
      <c r="BB19" s="134"/>
      <c r="BC19" s="134"/>
      <c r="BD19" s="134"/>
      <c r="BE19" s="134"/>
      <c r="BF19" s="134"/>
      <c r="BG19" s="134"/>
      <c r="BH19" s="134"/>
      <c r="BI19" s="134"/>
      <c r="BJ19" s="134"/>
      <c r="BK19" s="134"/>
      <c r="BL19" s="134"/>
      <c r="BM19" s="134"/>
      <c r="BN19" s="134"/>
      <c r="BO19" s="134"/>
      <c r="BP19" s="134"/>
      <c r="BQ19" s="134"/>
      <c r="BR19" s="134"/>
      <c r="BS19" s="134"/>
      <c r="BT19" s="134"/>
      <c r="BU19" s="134"/>
      <c r="BV19" s="134"/>
      <c r="BW19" s="134"/>
      <c r="BX19" s="134"/>
      <c r="BY19" s="134"/>
      <c r="BZ19" s="134"/>
      <c r="CA19" s="134"/>
      <c r="CB19" s="134"/>
      <c r="CC19" s="134"/>
      <c r="CD19" s="134"/>
      <c r="CE19" s="134"/>
      <c r="CF19" s="134"/>
      <c r="CG19" s="134"/>
      <c r="CH19" s="134"/>
      <c r="CI19" s="134"/>
      <c r="CJ19" s="134"/>
      <c r="CK19" s="134"/>
      <c r="CL19" s="134"/>
      <c r="CM19" s="134"/>
      <c r="CN19" s="134"/>
      <c r="CO19" s="134"/>
      <c r="CP19" s="134"/>
      <c r="CQ19" s="134"/>
      <c r="CR19" s="134"/>
      <c r="CS19" s="134"/>
      <c r="CT19" s="134"/>
      <c r="CU19" s="134"/>
      <c r="CV19" s="134"/>
      <c r="CW19" s="134"/>
      <c r="CX19" s="134"/>
      <c r="CY19" s="134"/>
      <c r="CZ19" s="134"/>
      <c r="DA19" s="134"/>
      <c r="DB19" s="134"/>
      <c r="DC19" s="134"/>
      <c r="DD19" s="134"/>
      <c r="DE19" s="134"/>
      <c r="DF19" s="134"/>
      <c r="DG19" s="134"/>
      <c r="DH19" s="134"/>
      <c r="DI19" s="134"/>
      <c r="DJ19" s="134"/>
      <c r="DK19" s="134"/>
      <c r="DL19" s="134"/>
      <c r="DM19" s="134"/>
      <c r="DN19" s="134"/>
      <c r="DO19" s="134"/>
      <c r="DP19" s="134"/>
      <c r="DQ19" s="134"/>
      <c r="DR19" s="134"/>
      <c r="DS19" s="134"/>
      <c r="DT19" s="134"/>
      <c r="DU19" s="134"/>
      <c r="DV19" s="134"/>
      <c r="DW19" s="134"/>
      <c r="DX19" s="134"/>
      <c r="DY19" s="134"/>
      <c r="DZ19" s="134"/>
      <c r="EA19" s="134"/>
      <c r="EB19" s="134"/>
      <c r="EC19" s="134"/>
      <c r="ED19" s="134"/>
      <c r="EE19" s="134"/>
      <c r="EF19" s="134"/>
      <c r="EG19" s="134"/>
      <c r="EH19" s="134"/>
      <c r="EI19" s="134"/>
      <c r="EJ19" s="134"/>
      <c r="EK19" s="134"/>
      <c r="EL19" s="134"/>
      <c r="EM19" s="134"/>
      <c r="EN19" s="134"/>
      <c r="EO19" s="134"/>
      <c r="EP19" s="134"/>
      <c r="EQ19" s="134"/>
      <c r="ER19" s="134"/>
      <c r="ES19" s="134"/>
      <c r="ET19" s="134"/>
      <c r="EU19" s="134"/>
      <c r="EV19" s="134"/>
      <c r="EW19" s="134"/>
      <c r="EX19" s="134"/>
      <c r="EY19" s="134"/>
      <c r="EZ19" s="134"/>
      <c r="FA19" s="134"/>
      <c r="FB19" s="134"/>
      <c r="FC19" s="134"/>
      <c r="FD19" s="134"/>
      <c r="FE19" s="134"/>
      <c r="FF19" s="134"/>
      <c r="FG19" s="134"/>
      <c r="FH19" s="134"/>
      <c r="FI19" s="134"/>
      <c r="FJ19" s="134"/>
      <c r="FK19" s="134"/>
      <c r="FL19" s="134"/>
      <c r="FM19" s="134"/>
      <c r="FN19" s="134"/>
      <c r="FO19" s="134"/>
      <c r="FP19" s="134"/>
      <c r="FQ19" s="134"/>
      <c r="FR19" s="134"/>
      <c r="FS19" s="134"/>
      <c r="FT19" s="134"/>
      <c r="FU19" s="134"/>
      <c r="FV19" s="134"/>
      <c r="FW19" s="134"/>
      <c r="FX19" s="134"/>
      <c r="FY19" s="134"/>
      <c r="FZ19" s="134"/>
      <c r="GA19" s="134"/>
      <c r="GB19" s="134"/>
      <c r="GC19" s="134"/>
      <c r="GD19" s="134"/>
      <c r="GE19" s="134"/>
      <c r="GF19" s="134"/>
      <c r="GG19" s="134"/>
      <c r="GH19" s="134"/>
      <c r="GI19" s="134"/>
      <c r="GJ19" s="134"/>
      <c r="GK19" s="134"/>
      <c r="GL19" s="134"/>
      <c r="GM19" s="134"/>
      <c r="GN19" s="134"/>
      <c r="GO19" s="134"/>
      <c r="GP19" s="134"/>
      <c r="GQ19" s="134"/>
      <c r="GR19" s="134"/>
      <c r="GS19" s="134"/>
      <c r="GT19" s="134"/>
      <c r="GU19" s="134"/>
      <c r="GV19" s="134"/>
      <c r="GW19" s="134"/>
      <c r="GX19" s="134"/>
      <c r="GY19" s="134"/>
      <c r="GZ19" s="134"/>
      <c r="HA19" s="134"/>
      <c r="HB19" s="134"/>
      <c r="HC19" s="134"/>
      <c r="HD19" s="134"/>
      <c r="HE19" s="134"/>
      <c r="HF19" s="134"/>
      <c r="HG19" s="134"/>
      <c r="HH19" s="134"/>
      <c r="HI19" s="134"/>
      <c r="HJ19" s="134"/>
      <c r="HK19" s="134"/>
      <c r="HL19" s="134"/>
      <c r="HM19" s="134"/>
      <c r="HN19" s="134"/>
      <c r="HO19" s="134"/>
      <c r="HP19" s="134"/>
      <c r="HQ19" s="134"/>
      <c r="HR19" s="134"/>
      <c r="HS19" s="134"/>
      <c r="HT19" s="134"/>
      <c r="HU19" s="134"/>
      <c r="HV19" s="134"/>
      <c r="HW19" s="134"/>
      <c r="HX19" s="134"/>
      <c r="HY19" s="134"/>
      <c r="HZ19" s="134"/>
      <c r="IA19" s="134"/>
      <c r="IB19" s="134"/>
      <c r="IC19" s="134"/>
      <c r="ID19" s="134"/>
      <c r="IE19" s="134"/>
      <c r="IF19" s="134"/>
      <c r="IG19" s="134"/>
      <c r="IH19" s="134"/>
      <c r="II19" s="134"/>
      <c r="IJ19" s="134"/>
      <c r="IK19" s="134"/>
      <c r="IL19" s="134"/>
      <c r="IM19" s="134"/>
      <c r="IN19" s="134"/>
      <c r="IO19" s="134"/>
      <c r="IP19" s="134"/>
      <c r="IQ19" s="134"/>
      <c r="IR19" s="134"/>
      <c r="IS19" s="134"/>
      <c r="IT19" s="134"/>
      <c r="IU19" s="134"/>
      <c r="IV19" s="134"/>
    </row>
    <row r="20" spans="1:256" s="145" customFormat="1" ht="34.200000000000003" customHeight="1" x14ac:dyDescent="0.3">
      <c r="A20" s="514" t="s">
        <v>209</v>
      </c>
      <c r="B20" s="514"/>
      <c r="C20" s="514"/>
      <c r="D20" s="514"/>
      <c r="E20" s="514"/>
      <c r="F20" s="514"/>
      <c r="G20" s="514"/>
      <c r="H20" s="514"/>
      <c r="I20" s="514"/>
      <c r="J20" s="514"/>
      <c r="K20" s="514"/>
      <c r="L20" s="196"/>
      <c r="M20" s="196"/>
    </row>
    <row r="21" spans="1:256" ht="15.6" x14ac:dyDescent="0.3">
      <c r="A21" s="95" t="s">
        <v>202</v>
      </c>
      <c r="B21" s="141"/>
      <c r="C21" s="141"/>
      <c r="D21" s="141"/>
      <c r="E21" s="141"/>
      <c r="F21" s="141"/>
      <c r="G21" s="98"/>
      <c r="H21" s="98"/>
      <c r="I21" s="94"/>
      <c r="J21" s="98"/>
      <c r="K21" s="98"/>
      <c r="L21" s="98"/>
      <c r="M21" s="98"/>
      <c r="N21" s="95"/>
      <c r="O21" s="95"/>
      <c r="P21" s="95"/>
      <c r="Q21" s="95"/>
      <c r="R21" s="95"/>
      <c r="S21" s="95"/>
      <c r="T21" s="95"/>
      <c r="U21" s="95"/>
      <c r="V21" s="95"/>
      <c r="W21" s="95"/>
      <c r="X21" s="95"/>
      <c r="Y21" s="95"/>
      <c r="Z21" s="95"/>
      <c r="AA21" s="95"/>
      <c r="AB21" s="95"/>
      <c r="AC21" s="95"/>
      <c r="AD21" s="95"/>
      <c r="AE21" s="95"/>
      <c r="AF21" s="95"/>
      <c r="AG21" s="95"/>
      <c r="AH21" s="95"/>
      <c r="AI21" s="95"/>
      <c r="AJ21" s="95"/>
      <c r="AK21" s="95"/>
      <c r="AL21" s="95"/>
      <c r="AM21" s="95"/>
      <c r="AN21" s="95"/>
      <c r="AO21" s="95"/>
      <c r="AP21" s="95"/>
      <c r="AQ21" s="95"/>
      <c r="AR21" s="95"/>
      <c r="AS21" s="95"/>
      <c r="AT21" s="95"/>
      <c r="AU21" s="95"/>
      <c r="AV21" s="95"/>
      <c r="AW21" s="95"/>
      <c r="AX21" s="95"/>
      <c r="AY21" s="95"/>
      <c r="AZ21" s="95"/>
      <c r="BA21" s="95"/>
      <c r="BB21" s="95"/>
      <c r="BC21" s="95"/>
      <c r="BD21" s="95"/>
      <c r="BE21" s="95"/>
      <c r="BF21" s="95"/>
      <c r="BG21" s="95"/>
      <c r="BH21" s="95"/>
      <c r="BI21" s="95"/>
      <c r="BJ21" s="95"/>
      <c r="BK21" s="95"/>
      <c r="BL21" s="95"/>
      <c r="BM21" s="95"/>
      <c r="BN21" s="95"/>
      <c r="BO21" s="95"/>
      <c r="BP21" s="95"/>
      <c r="BQ21" s="95"/>
      <c r="BR21" s="95"/>
      <c r="BS21" s="95"/>
      <c r="BT21" s="95"/>
      <c r="BU21" s="95"/>
      <c r="BV21" s="95"/>
      <c r="BW21" s="95"/>
      <c r="BX21" s="95"/>
      <c r="BY21" s="95"/>
      <c r="BZ21" s="95"/>
      <c r="CA21" s="95"/>
      <c r="CB21" s="95"/>
      <c r="CC21" s="95"/>
      <c r="CD21" s="95"/>
      <c r="CE21" s="95"/>
      <c r="CF21" s="95"/>
      <c r="CG21" s="95"/>
      <c r="CH21" s="95"/>
      <c r="CI21" s="95"/>
      <c r="CJ21" s="95"/>
      <c r="CK21" s="95"/>
      <c r="CL21" s="95"/>
      <c r="CM21" s="95"/>
      <c r="CN21" s="95"/>
      <c r="CO21" s="95"/>
      <c r="CP21" s="95"/>
      <c r="CQ21" s="95"/>
      <c r="CR21" s="95"/>
      <c r="CS21" s="95"/>
      <c r="CT21" s="95"/>
      <c r="CU21" s="95"/>
      <c r="CV21" s="95"/>
      <c r="CW21" s="95"/>
      <c r="CX21" s="95"/>
      <c r="CY21" s="95"/>
      <c r="CZ21" s="95"/>
      <c r="DA21" s="95"/>
      <c r="DB21" s="95"/>
      <c r="DC21" s="95"/>
      <c r="DD21" s="95"/>
      <c r="DE21" s="95"/>
      <c r="DF21" s="95"/>
      <c r="DG21" s="95"/>
      <c r="DH21" s="95"/>
      <c r="DI21" s="95"/>
      <c r="DJ21" s="95"/>
      <c r="DK21" s="95"/>
      <c r="DL21" s="95"/>
      <c r="DM21" s="95"/>
      <c r="DN21" s="95"/>
      <c r="DO21" s="95"/>
      <c r="DP21" s="95"/>
      <c r="DQ21" s="95"/>
      <c r="DR21" s="95"/>
      <c r="DS21" s="95"/>
      <c r="DT21" s="95"/>
      <c r="DU21" s="95"/>
      <c r="DV21" s="95"/>
      <c r="DW21" s="95"/>
      <c r="DX21" s="95"/>
      <c r="DY21" s="95"/>
      <c r="DZ21" s="95"/>
      <c r="EA21" s="95"/>
      <c r="EB21" s="95"/>
      <c r="EC21" s="95"/>
      <c r="ED21" s="95"/>
      <c r="EE21" s="95"/>
      <c r="EF21" s="95"/>
      <c r="EG21" s="95"/>
      <c r="EH21" s="95"/>
      <c r="EI21" s="95"/>
      <c r="EJ21" s="95"/>
      <c r="EK21" s="95"/>
      <c r="EL21" s="95"/>
      <c r="EM21" s="95"/>
      <c r="EN21" s="95"/>
      <c r="EO21" s="95"/>
      <c r="EP21" s="95"/>
      <c r="EQ21" s="95"/>
      <c r="ER21" s="95"/>
      <c r="ES21" s="95"/>
      <c r="ET21" s="95"/>
      <c r="EU21" s="95"/>
      <c r="EV21" s="95"/>
      <c r="EW21" s="95"/>
      <c r="EX21" s="95"/>
      <c r="EY21" s="95"/>
      <c r="EZ21" s="95"/>
      <c r="FA21" s="95"/>
      <c r="FB21" s="95"/>
      <c r="FC21" s="95"/>
      <c r="FD21" s="95"/>
      <c r="FE21" s="95"/>
      <c r="FF21" s="95"/>
      <c r="FG21" s="95"/>
      <c r="FH21" s="95"/>
      <c r="FI21" s="95"/>
      <c r="FJ21" s="95"/>
      <c r="FK21" s="95"/>
      <c r="FL21" s="95"/>
      <c r="FM21" s="95"/>
      <c r="FN21" s="95"/>
      <c r="FO21" s="95"/>
      <c r="FP21" s="95"/>
      <c r="FQ21" s="95"/>
      <c r="FR21" s="95"/>
      <c r="FS21" s="95"/>
      <c r="FT21" s="95"/>
      <c r="FU21" s="95"/>
      <c r="FV21" s="95"/>
      <c r="FW21" s="95"/>
      <c r="FX21" s="95"/>
      <c r="FY21" s="95"/>
      <c r="FZ21" s="95"/>
      <c r="GA21" s="95"/>
      <c r="GB21" s="95"/>
      <c r="GC21" s="95"/>
      <c r="GD21" s="95"/>
      <c r="GE21" s="95"/>
      <c r="GF21" s="95"/>
      <c r="GG21" s="95"/>
      <c r="GH21" s="95"/>
      <c r="GI21" s="95"/>
      <c r="GJ21" s="95"/>
      <c r="GK21" s="95"/>
      <c r="GL21" s="95"/>
      <c r="GM21" s="95"/>
      <c r="GN21" s="95"/>
      <c r="GO21" s="95"/>
      <c r="GP21" s="95"/>
      <c r="GQ21" s="95"/>
      <c r="GR21" s="95"/>
      <c r="GS21" s="95"/>
      <c r="GT21" s="95"/>
      <c r="GU21" s="95"/>
      <c r="GV21" s="95"/>
      <c r="GW21" s="95"/>
      <c r="GX21" s="95"/>
      <c r="GY21" s="95"/>
      <c r="GZ21" s="95"/>
      <c r="HA21" s="95"/>
      <c r="HB21" s="95"/>
      <c r="HC21" s="95"/>
      <c r="HD21" s="95"/>
      <c r="HE21" s="95"/>
      <c r="HF21" s="95"/>
      <c r="HG21" s="95"/>
      <c r="HH21" s="95"/>
      <c r="HI21" s="95"/>
      <c r="HJ21" s="95"/>
      <c r="HK21" s="95"/>
      <c r="HL21" s="95"/>
      <c r="HM21" s="95"/>
      <c r="HN21" s="95"/>
      <c r="HO21" s="95"/>
      <c r="HP21" s="95"/>
      <c r="HQ21" s="95"/>
      <c r="HR21" s="95"/>
      <c r="HS21" s="95"/>
      <c r="HT21" s="95"/>
      <c r="HU21" s="95"/>
      <c r="HV21" s="95"/>
      <c r="HW21" s="95"/>
      <c r="HX21" s="95"/>
      <c r="HY21" s="95"/>
      <c r="HZ21" s="95"/>
      <c r="IA21" s="95"/>
      <c r="IB21" s="95"/>
      <c r="IC21" s="95"/>
      <c r="ID21" s="95"/>
      <c r="IE21" s="95"/>
      <c r="IF21" s="95"/>
      <c r="IG21" s="95"/>
      <c r="IH21" s="95"/>
      <c r="II21" s="95"/>
      <c r="IJ21" s="95"/>
      <c r="IK21" s="95"/>
      <c r="IL21" s="95"/>
      <c r="IM21" s="95"/>
      <c r="IN21" s="95"/>
      <c r="IO21" s="95"/>
      <c r="IP21" s="95"/>
      <c r="IQ21" s="95"/>
      <c r="IR21" s="95"/>
      <c r="IS21" s="95"/>
      <c r="IT21" s="95"/>
      <c r="IU21" s="95"/>
      <c r="IV21" s="95"/>
    </row>
    <row r="22" spans="1:256" ht="73.95" customHeight="1" x14ac:dyDescent="0.3">
      <c r="A22" s="514" t="s">
        <v>210</v>
      </c>
      <c r="B22" s="514"/>
      <c r="C22" s="514"/>
      <c r="D22" s="514"/>
      <c r="E22" s="514"/>
      <c r="F22" s="514"/>
      <c r="G22" s="514"/>
      <c r="H22" s="514"/>
      <c r="I22" s="514"/>
      <c r="J22" s="514"/>
      <c r="K22" s="514"/>
      <c r="L22" s="145"/>
      <c r="M22" s="134"/>
      <c r="N22" s="134"/>
      <c r="O22" s="134"/>
      <c r="P22" s="134"/>
      <c r="Q22" s="134"/>
      <c r="R22" s="134"/>
      <c r="S22" s="134"/>
      <c r="T22" s="134"/>
      <c r="U22" s="134"/>
      <c r="V22" s="134"/>
      <c r="W22" s="134"/>
      <c r="X22" s="134"/>
      <c r="Y22" s="134"/>
      <c r="Z22" s="134"/>
      <c r="AA22" s="134"/>
      <c r="AB22" s="134"/>
      <c r="AC22" s="134"/>
      <c r="AD22" s="134"/>
      <c r="AE22" s="134"/>
      <c r="AF22" s="134"/>
      <c r="AG22" s="134"/>
      <c r="AH22" s="134"/>
      <c r="AI22" s="134"/>
      <c r="AJ22" s="134"/>
      <c r="AK22" s="134"/>
      <c r="AL22" s="134"/>
      <c r="AM22" s="134"/>
      <c r="AN22" s="134"/>
      <c r="AO22" s="134"/>
      <c r="AP22" s="134"/>
      <c r="AQ22" s="134"/>
      <c r="AR22" s="134"/>
      <c r="AS22" s="134"/>
      <c r="AT22" s="134"/>
      <c r="AU22" s="134"/>
      <c r="AV22" s="134"/>
      <c r="AW22" s="134"/>
      <c r="AX22" s="134"/>
      <c r="AY22" s="134"/>
      <c r="AZ22" s="134"/>
      <c r="BA22" s="134"/>
      <c r="BB22" s="134"/>
      <c r="BC22" s="134"/>
      <c r="BD22" s="134"/>
      <c r="BE22" s="134"/>
      <c r="BF22" s="134"/>
      <c r="BG22" s="134"/>
      <c r="BH22" s="134"/>
      <c r="BI22" s="134"/>
      <c r="BJ22" s="134"/>
      <c r="BK22" s="134"/>
      <c r="BL22" s="134"/>
      <c r="BM22" s="134"/>
      <c r="BN22" s="134"/>
      <c r="BO22" s="134"/>
      <c r="BP22" s="134"/>
      <c r="BQ22" s="134"/>
      <c r="BR22" s="134"/>
      <c r="BS22" s="134"/>
      <c r="BT22" s="134"/>
      <c r="BU22" s="134"/>
      <c r="BV22" s="134"/>
      <c r="BW22" s="134"/>
      <c r="BX22" s="134"/>
      <c r="BY22" s="134"/>
      <c r="BZ22" s="134"/>
      <c r="CA22" s="134"/>
      <c r="CB22" s="134"/>
      <c r="CC22" s="134"/>
      <c r="CD22" s="134"/>
      <c r="CE22" s="134"/>
      <c r="CF22" s="134"/>
      <c r="CG22" s="134"/>
      <c r="CH22" s="134"/>
      <c r="CI22" s="134"/>
      <c r="CJ22" s="134"/>
      <c r="CK22" s="134"/>
      <c r="CL22" s="134"/>
      <c r="CM22" s="134"/>
      <c r="CN22" s="134"/>
      <c r="CO22" s="134"/>
      <c r="CP22" s="134"/>
      <c r="CQ22" s="134"/>
      <c r="CR22" s="134"/>
      <c r="CS22" s="134"/>
      <c r="CT22" s="134"/>
      <c r="CU22" s="134"/>
      <c r="CV22" s="134"/>
      <c r="CW22" s="134"/>
      <c r="CX22" s="134"/>
      <c r="CY22" s="134"/>
      <c r="CZ22" s="134"/>
      <c r="DA22" s="134"/>
      <c r="DB22" s="134"/>
      <c r="DC22" s="134"/>
      <c r="DD22" s="134"/>
      <c r="DE22" s="134"/>
      <c r="DF22" s="134"/>
      <c r="DG22" s="134"/>
      <c r="DH22" s="134"/>
      <c r="DI22" s="134"/>
      <c r="DJ22" s="134"/>
      <c r="DK22" s="134"/>
      <c r="DL22" s="134"/>
      <c r="DM22" s="134"/>
      <c r="DN22" s="134"/>
      <c r="DO22" s="134"/>
      <c r="DP22" s="134"/>
      <c r="DQ22" s="134"/>
      <c r="DR22" s="134"/>
      <c r="DS22" s="134"/>
      <c r="DT22" s="134"/>
      <c r="DU22" s="134"/>
      <c r="DV22" s="134"/>
      <c r="DW22" s="134"/>
      <c r="DX22" s="134"/>
      <c r="DY22" s="134"/>
      <c r="DZ22" s="134"/>
      <c r="EA22" s="134"/>
      <c r="EB22" s="134"/>
      <c r="EC22" s="134"/>
      <c r="ED22" s="134"/>
      <c r="EE22" s="134"/>
      <c r="EF22" s="134"/>
      <c r="EG22" s="134"/>
      <c r="EH22" s="134"/>
      <c r="EI22" s="134"/>
      <c r="EJ22" s="134"/>
      <c r="EK22" s="134"/>
      <c r="EL22" s="134"/>
      <c r="EM22" s="134"/>
      <c r="EN22" s="134"/>
      <c r="EO22" s="134"/>
      <c r="EP22" s="134"/>
      <c r="EQ22" s="134"/>
      <c r="ER22" s="134"/>
      <c r="ES22" s="134"/>
      <c r="ET22" s="134"/>
      <c r="EU22" s="134"/>
      <c r="EV22" s="134"/>
      <c r="EW22" s="134"/>
      <c r="EX22" s="134"/>
      <c r="EY22" s="134"/>
      <c r="EZ22" s="134"/>
      <c r="FA22" s="134"/>
      <c r="FB22" s="134"/>
      <c r="FC22" s="134"/>
      <c r="FD22" s="134"/>
      <c r="FE22" s="134"/>
      <c r="FF22" s="134"/>
      <c r="FG22" s="134"/>
      <c r="FH22" s="134"/>
      <c r="FI22" s="134"/>
      <c r="FJ22" s="134"/>
      <c r="FK22" s="134"/>
      <c r="FL22" s="134"/>
      <c r="FM22" s="134"/>
      <c r="FN22" s="134"/>
      <c r="FO22" s="134"/>
      <c r="FP22" s="134"/>
      <c r="FQ22" s="134"/>
      <c r="FR22" s="134"/>
      <c r="FS22" s="134"/>
      <c r="FT22" s="134"/>
      <c r="FU22" s="134"/>
      <c r="FV22" s="134"/>
      <c r="FW22" s="134"/>
      <c r="FX22" s="134"/>
      <c r="FY22" s="134"/>
      <c r="FZ22" s="134"/>
      <c r="GA22" s="134"/>
      <c r="GB22" s="134"/>
      <c r="GC22" s="134"/>
      <c r="GD22" s="134"/>
      <c r="GE22" s="134"/>
      <c r="GF22" s="134"/>
      <c r="GG22" s="134"/>
      <c r="GH22" s="134"/>
      <c r="GI22" s="134"/>
      <c r="GJ22" s="134"/>
      <c r="GK22" s="134"/>
      <c r="GL22" s="134"/>
      <c r="GM22" s="134"/>
      <c r="GN22" s="134"/>
      <c r="GO22" s="134"/>
      <c r="GP22" s="134"/>
      <c r="GQ22" s="134"/>
      <c r="GR22" s="134"/>
      <c r="GS22" s="134"/>
      <c r="GT22" s="134"/>
      <c r="GU22" s="134"/>
      <c r="GV22" s="134"/>
      <c r="GW22" s="134"/>
      <c r="GX22" s="134"/>
      <c r="GY22" s="134"/>
      <c r="GZ22" s="134"/>
      <c r="HA22" s="134"/>
      <c r="HB22" s="134"/>
      <c r="HC22" s="134"/>
      <c r="HD22" s="134"/>
      <c r="HE22" s="134"/>
      <c r="HF22" s="134"/>
      <c r="HG22" s="134"/>
      <c r="HH22" s="134"/>
      <c r="HI22" s="134"/>
      <c r="HJ22" s="134"/>
      <c r="HK22" s="134"/>
      <c r="HL22" s="134"/>
      <c r="HM22" s="134"/>
      <c r="HN22" s="134"/>
      <c r="HO22" s="134"/>
      <c r="HP22" s="134"/>
      <c r="HQ22" s="134"/>
      <c r="HR22" s="134"/>
      <c r="HS22" s="134"/>
      <c r="HT22" s="134"/>
      <c r="HU22" s="134"/>
      <c r="HV22" s="134"/>
      <c r="HW22" s="134"/>
      <c r="HX22" s="134"/>
      <c r="HY22" s="134"/>
      <c r="HZ22" s="134"/>
      <c r="IA22" s="134"/>
      <c r="IB22" s="134"/>
      <c r="IC22" s="134"/>
      <c r="ID22" s="134"/>
      <c r="IE22" s="134"/>
      <c r="IF22" s="134"/>
      <c r="IG22" s="134"/>
      <c r="IH22" s="134"/>
      <c r="II22" s="134"/>
      <c r="IJ22" s="134"/>
      <c r="IK22" s="134"/>
      <c r="IL22" s="134"/>
      <c r="IM22" s="134"/>
      <c r="IN22" s="134"/>
      <c r="IO22" s="134"/>
      <c r="IP22" s="134"/>
      <c r="IQ22" s="134"/>
      <c r="IR22" s="134"/>
      <c r="IS22" s="134"/>
      <c r="IT22" s="134"/>
      <c r="IU22" s="134"/>
      <c r="IV22" s="134"/>
    </row>
    <row r="23" spans="1:256" ht="15.6" x14ac:dyDescent="0.3">
      <c r="A23" s="132" t="s">
        <v>143</v>
      </c>
      <c r="B23" s="144"/>
      <c r="C23" s="144"/>
      <c r="D23" s="144"/>
      <c r="E23" s="144"/>
      <c r="F23" s="144"/>
      <c r="G23" s="144"/>
      <c r="H23" s="144"/>
      <c r="I23" s="144"/>
      <c r="J23" s="144"/>
      <c r="K23" s="144"/>
      <c r="L23" s="144"/>
      <c r="M23" s="144"/>
      <c r="N23" s="144"/>
      <c r="O23" s="144"/>
      <c r="P23" s="144"/>
      <c r="Q23" s="144"/>
      <c r="R23" s="144"/>
      <c r="S23" s="144"/>
      <c r="T23" s="144"/>
      <c r="U23" s="144"/>
      <c r="V23" s="144"/>
      <c r="W23" s="144"/>
      <c r="X23" s="144"/>
      <c r="Y23" s="144"/>
      <c r="Z23" s="144"/>
      <c r="AA23" s="144"/>
      <c r="AB23" s="144"/>
      <c r="AC23" s="144"/>
      <c r="AD23" s="144"/>
      <c r="AE23" s="144"/>
      <c r="AF23" s="144"/>
      <c r="AG23" s="144"/>
      <c r="AH23" s="144"/>
      <c r="AI23" s="144"/>
      <c r="AJ23" s="144"/>
      <c r="AK23" s="144"/>
      <c r="AL23" s="144"/>
      <c r="AM23" s="144"/>
      <c r="AN23" s="144"/>
      <c r="AO23" s="144"/>
      <c r="AP23" s="144"/>
      <c r="AQ23" s="144"/>
      <c r="AR23" s="144"/>
      <c r="AS23" s="144"/>
      <c r="AT23" s="144"/>
      <c r="AU23" s="144"/>
      <c r="AV23" s="144"/>
      <c r="AW23" s="144"/>
      <c r="AX23" s="144"/>
      <c r="AY23" s="144"/>
      <c r="AZ23" s="144"/>
      <c r="BA23" s="144"/>
      <c r="BB23" s="144"/>
      <c r="BC23" s="144"/>
      <c r="BD23" s="144"/>
      <c r="BE23" s="144"/>
      <c r="BF23" s="144"/>
      <c r="BG23" s="144"/>
      <c r="BH23" s="144"/>
      <c r="BI23" s="144"/>
      <c r="BJ23" s="144"/>
      <c r="BK23" s="144"/>
      <c r="BL23" s="144"/>
      <c r="BM23" s="144"/>
      <c r="BN23" s="144"/>
      <c r="BO23" s="144"/>
      <c r="BP23" s="144"/>
      <c r="BQ23" s="144"/>
      <c r="BR23" s="144"/>
      <c r="BS23" s="144"/>
      <c r="BT23" s="144"/>
      <c r="BU23" s="144"/>
      <c r="BV23" s="144"/>
      <c r="BW23" s="144"/>
      <c r="BX23" s="144"/>
      <c r="BY23" s="144"/>
      <c r="BZ23" s="144"/>
      <c r="CA23" s="144"/>
      <c r="CB23" s="144"/>
      <c r="CC23" s="144"/>
      <c r="CD23" s="144"/>
      <c r="CE23" s="144"/>
      <c r="CF23" s="144"/>
      <c r="CG23" s="144"/>
      <c r="CH23" s="144"/>
      <c r="CI23" s="144"/>
      <c r="CJ23" s="144"/>
      <c r="CK23" s="144"/>
      <c r="CL23" s="144"/>
      <c r="CM23" s="144"/>
      <c r="CN23" s="144"/>
      <c r="CO23" s="144"/>
      <c r="CP23" s="144"/>
      <c r="CQ23" s="144"/>
      <c r="CR23" s="144"/>
      <c r="CS23" s="144"/>
      <c r="CT23" s="144"/>
      <c r="CU23" s="144"/>
      <c r="CV23" s="144"/>
      <c r="CW23" s="144"/>
      <c r="CX23" s="144"/>
      <c r="CY23" s="144"/>
      <c r="CZ23" s="144"/>
      <c r="DA23" s="144"/>
      <c r="DB23" s="144"/>
      <c r="DC23" s="144"/>
      <c r="DD23" s="144"/>
      <c r="DE23" s="144"/>
      <c r="DF23" s="144"/>
      <c r="DG23" s="144"/>
      <c r="DH23" s="144"/>
      <c r="DI23" s="144"/>
      <c r="DJ23" s="144"/>
      <c r="DK23" s="144"/>
      <c r="DL23" s="144"/>
      <c r="DM23" s="144"/>
      <c r="DN23" s="144"/>
      <c r="DO23" s="144"/>
      <c r="DP23" s="144"/>
      <c r="DQ23" s="144"/>
      <c r="DR23" s="144"/>
      <c r="DS23" s="144"/>
      <c r="DT23" s="144"/>
      <c r="DU23" s="144"/>
      <c r="DV23" s="144"/>
      <c r="DW23" s="144"/>
      <c r="DX23" s="144"/>
      <c r="DY23" s="144"/>
      <c r="DZ23" s="144"/>
      <c r="EA23" s="144"/>
      <c r="EB23" s="144"/>
      <c r="EC23" s="144"/>
      <c r="ED23" s="144"/>
      <c r="EE23" s="144"/>
      <c r="EF23" s="144"/>
      <c r="EG23" s="144"/>
      <c r="EH23" s="144"/>
      <c r="EI23" s="144"/>
      <c r="EJ23" s="144"/>
      <c r="EK23" s="144"/>
      <c r="EL23" s="144"/>
      <c r="EM23" s="144"/>
      <c r="EN23" s="144"/>
      <c r="EO23" s="144"/>
      <c r="EP23" s="144"/>
      <c r="EQ23" s="144"/>
      <c r="ER23" s="144"/>
      <c r="ES23" s="144"/>
      <c r="ET23" s="144"/>
      <c r="EU23" s="144"/>
      <c r="EV23" s="144"/>
      <c r="EW23" s="144"/>
      <c r="EX23" s="144"/>
      <c r="EY23" s="144"/>
      <c r="EZ23" s="144"/>
      <c r="FA23" s="144"/>
      <c r="FB23" s="144"/>
      <c r="FC23" s="144"/>
      <c r="FD23" s="144"/>
      <c r="FE23" s="144"/>
      <c r="FF23" s="144"/>
      <c r="FG23" s="144"/>
      <c r="FH23" s="144"/>
      <c r="FI23" s="144"/>
      <c r="FJ23" s="144"/>
      <c r="FK23" s="144"/>
      <c r="FL23" s="144"/>
      <c r="FM23" s="144"/>
      <c r="FN23" s="144"/>
      <c r="FO23" s="144"/>
      <c r="FP23" s="144"/>
      <c r="FQ23" s="144"/>
      <c r="FR23" s="144"/>
      <c r="FS23" s="144"/>
      <c r="FT23" s="144"/>
      <c r="FU23" s="144"/>
      <c r="FV23" s="144"/>
      <c r="FW23" s="144"/>
      <c r="FX23" s="144"/>
      <c r="FY23" s="144"/>
      <c r="FZ23" s="144"/>
      <c r="GA23" s="144"/>
      <c r="GB23" s="144"/>
      <c r="GC23" s="144"/>
      <c r="GD23" s="144"/>
      <c r="GE23" s="144"/>
      <c r="GF23" s="144"/>
      <c r="GG23" s="144"/>
      <c r="GH23" s="144"/>
      <c r="GI23" s="144"/>
      <c r="GJ23" s="144"/>
      <c r="GK23" s="144"/>
      <c r="GL23" s="144"/>
      <c r="GM23" s="144"/>
      <c r="GN23" s="144"/>
      <c r="GO23" s="144"/>
      <c r="GP23" s="144"/>
      <c r="GQ23" s="144"/>
      <c r="GR23" s="144"/>
      <c r="GS23" s="144"/>
      <c r="GT23" s="144"/>
      <c r="GU23" s="144"/>
      <c r="GV23" s="144"/>
      <c r="GW23" s="144"/>
      <c r="GX23" s="144"/>
      <c r="GY23" s="144"/>
      <c r="GZ23" s="144"/>
      <c r="HA23" s="144"/>
      <c r="HB23" s="144"/>
      <c r="HC23" s="144"/>
      <c r="HD23" s="144"/>
      <c r="HE23" s="144"/>
      <c r="HF23" s="144"/>
      <c r="HG23" s="144"/>
      <c r="HH23" s="144"/>
      <c r="HI23" s="144"/>
      <c r="HJ23" s="144"/>
      <c r="HK23" s="144"/>
      <c r="HL23" s="144"/>
      <c r="HM23" s="144"/>
      <c r="HN23" s="144"/>
      <c r="HO23" s="144"/>
      <c r="HP23" s="144"/>
      <c r="HQ23" s="144"/>
      <c r="HR23" s="144"/>
      <c r="HS23" s="144"/>
      <c r="HT23" s="144"/>
      <c r="HU23" s="144"/>
      <c r="HV23" s="144"/>
      <c r="HW23" s="144"/>
      <c r="HX23" s="144"/>
      <c r="HY23" s="144"/>
      <c r="HZ23" s="144"/>
      <c r="IA23" s="144"/>
      <c r="IB23" s="144"/>
      <c r="IC23" s="144"/>
      <c r="ID23" s="144"/>
      <c r="IE23" s="144"/>
      <c r="IF23" s="144"/>
      <c r="IG23" s="144"/>
      <c r="IH23" s="144"/>
      <c r="II23" s="144"/>
      <c r="IJ23" s="144"/>
      <c r="IK23" s="144"/>
      <c r="IL23" s="144"/>
      <c r="IM23" s="144"/>
      <c r="IN23" s="144"/>
      <c r="IO23" s="144"/>
      <c r="IP23" s="144"/>
      <c r="IQ23" s="144"/>
      <c r="IR23" s="144"/>
      <c r="IS23" s="144"/>
      <c r="IT23" s="144"/>
      <c r="IU23" s="144"/>
      <c r="IV23" s="144"/>
    </row>
    <row r="24" spans="1:256" ht="26.25" customHeight="1" x14ac:dyDescent="0.3">
      <c r="A24" s="525" t="s">
        <v>144</v>
      </c>
      <c r="B24" s="525"/>
      <c r="C24" s="525"/>
      <c r="D24" s="525"/>
      <c r="E24" s="525"/>
      <c r="F24" s="525"/>
      <c r="G24" s="525"/>
      <c r="H24" s="144"/>
      <c r="I24" s="144"/>
      <c r="J24" s="144"/>
      <c r="K24" s="144"/>
      <c r="L24" s="144"/>
      <c r="M24" s="144"/>
      <c r="N24" s="144"/>
      <c r="O24" s="144"/>
      <c r="P24" s="144"/>
      <c r="Q24" s="144"/>
      <c r="R24" s="144"/>
      <c r="S24" s="144"/>
      <c r="T24" s="144"/>
      <c r="U24" s="144"/>
      <c r="V24" s="144"/>
      <c r="W24" s="144"/>
      <c r="X24" s="144"/>
      <c r="Y24" s="144"/>
      <c r="Z24" s="144"/>
      <c r="AA24" s="144"/>
      <c r="AB24" s="144"/>
      <c r="AC24" s="144"/>
      <c r="AD24" s="144"/>
      <c r="AE24" s="144"/>
      <c r="AF24" s="144"/>
      <c r="AG24" s="144"/>
      <c r="AH24" s="144"/>
      <c r="AI24" s="144"/>
      <c r="AJ24" s="144"/>
      <c r="AK24" s="144"/>
      <c r="AL24" s="144"/>
      <c r="AM24" s="144"/>
      <c r="AN24" s="144"/>
      <c r="AO24" s="144"/>
      <c r="AP24" s="144"/>
      <c r="AQ24" s="144"/>
      <c r="AR24" s="144"/>
      <c r="AS24" s="144"/>
      <c r="AT24" s="144"/>
      <c r="AU24" s="144"/>
      <c r="AV24" s="144"/>
      <c r="AW24" s="144"/>
      <c r="AX24" s="144"/>
      <c r="AY24" s="144"/>
      <c r="AZ24" s="144"/>
      <c r="BA24" s="144"/>
      <c r="BB24" s="144"/>
      <c r="BC24" s="144"/>
      <c r="BD24" s="144"/>
      <c r="BE24" s="144"/>
      <c r="BF24" s="144"/>
      <c r="BG24" s="144"/>
      <c r="BH24" s="144"/>
      <c r="BI24" s="144"/>
      <c r="BJ24" s="144"/>
      <c r="BK24" s="144"/>
      <c r="BL24" s="144"/>
      <c r="BM24" s="144"/>
      <c r="BN24" s="144"/>
      <c r="BO24" s="144"/>
      <c r="BP24" s="144"/>
      <c r="BQ24" s="144"/>
      <c r="BR24" s="144"/>
      <c r="BS24" s="144"/>
      <c r="BT24" s="144"/>
      <c r="BU24" s="144"/>
      <c r="BV24" s="144"/>
      <c r="BW24" s="144"/>
      <c r="BX24" s="144"/>
      <c r="BY24" s="144"/>
      <c r="BZ24" s="144"/>
      <c r="CA24" s="144"/>
      <c r="CB24" s="144"/>
      <c r="CC24" s="144"/>
      <c r="CD24" s="144"/>
      <c r="CE24" s="144"/>
      <c r="CF24" s="144"/>
      <c r="CG24" s="144"/>
      <c r="CH24" s="144"/>
      <c r="CI24" s="144"/>
      <c r="CJ24" s="144"/>
      <c r="CK24" s="144"/>
      <c r="CL24" s="144"/>
      <c r="CM24" s="144"/>
      <c r="CN24" s="144"/>
      <c r="CO24" s="144"/>
      <c r="CP24" s="144"/>
      <c r="CQ24" s="144"/>
      <c r="CR24" s="144"/>
      <c r="CS24" s="144"/>
      <c r="CT24" s="144"/>
      <c r="CU24" s="144"/>
      <c r="CV24" s="144"/>
      <c r="CW24" s="144"/>
      <c r="CX24" s="144"/>
      <c r="CY24" s="144"/>
      <c r="CZ24" s="144"/>
      <c r="DA24" s="144"/>
      <c r="DB24" s="144"/>
      <c r="DC24" s="144"/>
      <c r="DD24" s="144"/>
      <c r="DE24" s="144"/>
      <c r="DF24" s="144"/>
      <c r="DG24" s="144"/>
      <c r="DH24" s="144"/>
      <c r="DI24" s="144"/>
      <c r="DJ24" s="144"/>
      <c r="DK24" s="144"/>
      <c r="DL24" s="144"/>
      <c r="DM24" s="144"/>
      <c r="DN24" s="144"/>
      <c r="DO24" s="144"/>
      <c r="DP24" s="144"/>
      <c r="DQ24" s="144"/>
      <c r="DR24" s="144"/>
      <c r="DS24" s="144"/>
      <c r="DT24" s="144"/>
      <c r="DU24" s="144"/>
      <c r="DV24" s="144"/>
      <c r="DW24" s="144"/>
      <c r="DX24" s="144"/>
      <c r="DY24" s="144"/>
      <c r="DZ24" s="144"/>
      <c r="EA24" s="144"/>
      <c r="EB24" s="144"/>
      <c r="EC24" s="144"/>
      <c r="ED24" s="144"/>
      <c r="EE24" s="144"/>
      <c r="EF24" s="144"/>
      <c r="EG24" s="144"/>
      <c r="EH24" s="144"/>
      <c r="EI24" s="144"/>
      <c r="EJ24" s="144"/>
      <c r="EK24" s="144"/>
      <c r="EL24" s="144"/>
      <c r="EM24" s="144"/>
      <c r="EN24" s="144"/>
      <c r="EO24" s="144"/>
      <c r="EP24" s="144"/>
      <c r="EQ24" s="144"/>
      <c r="ER24" s="144"/>
      <c r="ES24" s="144"/>
      <c r="ET24" s="144"/>
      <c r="EU24" s="144"/>
      <c r="EV24" s="144"/>
      <c r="EW24" s="144"/>
      <c r="EX24" s="144"/>
      <c r="EY24" s="144"/>
      <c r="EZ24" s="144"/>
      <c r="FA24" s="144"/>
      <c r="FB24" s="144"/>
      <c r="FC24" s="144"/>
      <c r="FD24" s="144"/>
      <c r="FE24" s="144"/>
      <c r="FF24" s="144"/>
      <c r="FG24" s="144"/>
      <c r="FH24" s="144"/>
      <c r="FI24" s="144"/>
      <c r="FJ24" s="144"/>
      <c r="FK24" s="144"/>
      <c r="FL24" s="144"/>
      <c r="FM24" s="144"/>
      <c r="FN24" s="144"/>
      <c r="FO24" s="144"/>
      <c r="FP24" s="144"/>
      <c r="FQ24" s="144"/>
      <c r="FR24" s="144"/>
      <c r="FS24" s="144"/>
      <c r="FT24" s="144"/>
      <c r="FU24" s="144"/>
      <c r="FV24" s="144"/>
      <c r="FW24" s="144"/>
      <c r="FX24" s="144"/>
      <c r="FY24" s="144"/>
      <c r="FZ24" s="144"/>
      <c r="GA24" s="144"/>
      <c r="GB24" s="144"/>
      <c r="GC24" s="144"/>
      <c r="GD24" s="144"/>
      <c r="GE24" s="144"/>
      <c r="GF24" s="144"/>
      <c r="GG24" s="144"/>
      <c r="GH24" s="144"/>
      <c r="GI24" s="144"/>
      <c r="GJ24" s="144"/>
      <c r="GK24" s="144"/>
      <c r="GL24" s="144"/>
      <c r="GM24" s="144"/>
      <c r="GN24" s="144"/>
      <c r="GO24" s="144"/>
      <c r="GP24" s="144"/>
      <c r="GQ24" s="144"/>
      <c r="GR24" s="144"/>
      <c r="GS24" s="144"/>
      <c r="GT24" s="144"/>
      <c r="GU24" s="144"/>
      <c r="GV24" s="144"/>
      <c r="GW24" s="144"/>
      <c r="GX24" s="144"/>
      <c r="GY24" s="144"/>
      <c r="GZ24" s="144"/>
      <c r="HA24" s="144"/>
      <c r="HB24" s="144"/>
      <c r="HC24" s="144"/>
      <c r="HD24" s="144"/>
      <c r="HE24" s="144"/>
      <c r="HF24" s="144"/>
      <c r="HG24" s="144"/>
      <c r="HH24" s="144"/>
      <c r="HI24" s="144"/>
      <c r="HJ24" s="144"/>
      <c r="HK24" s="144"/>
      <c r="HL24" s="144"/>
      <c r="HM24" s="144"/>
      <c r="HN24" s="144"/>
      <c r="HO24" s="144"/>
      <c r="HP24" s="144"/>
      <c r="HQ24" s="144"/>
      <c r="HR24" s="144"/>
      <c r="HS24" s="144"/>
      <c r="HT24" s="144"/>
      <c r="HU24" s="144"/>
      <c r="HV24" s="144"/>
      <c r="HW24" s="144"/>
      <c r="HX24" s="144"/>
      <c r="HY24" s="144"/>
      <c r="HZ24" s="144"/>
      <c r="IA24" s="144"/>
      <c r="IB24" s="144"/>
      <c r="IC24" s="144"/>
      <c r="ID24" s="144"/>
      <c r="IE24" s="144"/>
      <c r="IF24" s="144"/>
      <c r="IG24" s="144"/>
      <c r="IH24" s="144"/>
      <c r="II24" s="144"/>
      <c r="IJ24" s="144"/>
      <c r="IK24" s="144"/>
      <c r="IL24" s="144"/>
      <c r="IM24" s="144"/>
      <c r="IN24" s="144"/>
      <c r="IO24" s="144"/>
      <c r="IP24" s="144"/>
      <c r="IQ24" s="144"/>
      <c r="IR24" s="144"/>
      <c r="IS24" s="144"/>
      <c r="IT24" s="144"/>
      <c r="IU24" s="144"/>
      <c r="IV24" s="144"/>
    </row>
    <row r="25" spans="1:256" ht="38.25" customHeight="1" x14ac:dyDescent="0.3">
      <c r="A25" s="616" t="s">
        <v>185</v>
      </c>
      <c r="B25" s="616"/>
      <c r="C25" s="616"/>
      <c r="D25" s="616"/>
      <c r="E25" s="616"/>
      <c r="F25" s="616"/>
      <c r="G25" s="616"/>
      <c r="H25" s="197"/>
      <c r="I25" s="198"/>
      <c r="J25" s="198"/>
      <c r="K25" s="198"/>
      <c r="L25" s="198"/>
      <c r="M25" s="198"/>
      <c r="N25" s="198"/>
      <c r="O25" s="198"/>
      <c r="P25" s="198"/>
      <c r="Q25" s="198"/>
      <c r="R25" s="198"/>
      <c r="S25" s="198"/>
      <c r="T25" s="198"/>
      <c r="U25" s="198"/>
      <c r="V25" s="198"/>
      <c r="W25" s="198"/>
      <c r="X25" s="198"/>
      <c r="Y25" s="198"/>
      <c r="Z25" s="198"/>
      <c r="AA25" s="198"/>
      <c r="AB25" s="198"/>
      <c r="AC25" s="198"/>
      <c r="AD25" s="198"/>
      <c r="AE25" s="198"/>
      <c r="AF25" s="198"/>
      <c r="AG25" s="198"/>
      <c r="AH25" s="198"/>
      <c r="AI25" s="198"/>
      <c r="AJ25" s="198"/>
      <c r="AK25" s="198"/>
      <c r="AL25" s="198"/>
      <c r="AM25" s="198"/>
      <c r="AN25" s="198"/>
      <c r="AO25" s="198"/>
      <c r="AP25" s="198"/>
      <c r="AQ25" s="198"/>
      <c r="AR25" s="198"/>
      <c r="AS25" s="198"/>
      <c r="AT25" s="198"/>
      <c r="AU25" s="198"/>
      <c r="AV25" s="198"/>
      <c r="AW25" s="198"/>
      <c r="AX25" s="198"/>
      <c r="AY25" s="198"/>
      <c r="AZ25" s="198"/>
      <c r="BA25" s="198"/>
      <c r="BB25" s="198"/>
      <c r="BC25" s="198"/>
      <c r="BD25" s="198"/>
      <c r="BE25" s="198"/>
      <c r="BF25" s="198"/>
      <c r="BG25" s="198"/>
      <c r="BH25" s="198"/>
      <c r="BI25" s="198"/>
      <c r="BJ25" s="198"/>
      <c r="BK25" s="198"/>
      <c r="BL25" s="198"/>
      <c r="BM25" s="198"/>
      <c r="BN25" s="198"/>
      <c r="BO25" s="198"/>
      <c r="BP25" s="198"/>
      <c r="BQ25" s="198"/>
      <c r="BR25" s="198"/>
      <c r="BS25" s="198"/>
      <c r="BT25" s="198"/>
      <c r="BU25" s="198"/>
      <c r="BV25" s="198"/>
      <c r="BW25" s="198"/>
      <c r="BX25" s="198"/>
      <c r="BY25" s="198"/>
      <c r="BZ25" s="198"/>
      <c r="CA25" s="198"/>
      <c r="CB25" s="198"/>
      <c r="CC25" s="198"/>
      <c r="CD25" s="198"/>
      <c r="CE25" s="198"/>
      <c r="CF25" s="198"/>
      <c r="CG25" s="198"/>
      <c r="CH25" s="198"/>
      <c r="CI25" s="198"/>
      <c r="CJ25" s="198"/>
      <c r="CK25" s="198"/>
      <c r="CL25" s="198"/>
      <c r="CM25" s="198"/>
      <c r="CN25" s="198"/>
      <c r="CO25" s="198"/>
      <c r="CP25" s="198"/>
      <c r="CQ25" s="198"/>
      <c r="CR25" s="198"/>
      <c r="CS25" s="198"/>
      <c r="CT25" s="198"/>
      <c r="CU25" s="198"/>
      <c r="CV25" s="198"/>
      <c r="CW25" s="198"/>
      <c r="CX25" s="198"/>
      <c r="CY25" s="198"/>
      <c r="CZ25" s="198"/>
      <c r="DA25" s="198"/>
      <c r="DB25" s="198"/>
      <c r="DC25" s="198"/>
      <c r="DD25" s="198"/>
      <c r="DE25" s="198"/>
      <c r="DF25" s="198"/>
      <c r="DG25" s="198"/>
      <c r="DH25" s="198"/>
      <c r="DI25" s="198"/>
      <c r="DJ25" s="198"/>
      <c r="DK25" s="198"/>
      <c r="DL25" s="198"/>
      <c r="DM25" s="198"/>
      <c r="DN25" s="198"/>
      <c r="DO25" s="198"/>
      <c r="DP25" s="198"/>
      <c r="DQ25" s="198"/>
      <c r="DR25" s="198"/>
      <c r="DS25" s="198"/>
      <c r="DT25" s="198"/>
      <c r="DU25" s="198"/>
      <c r="DV25" s="198"/>
      <c r="DW25" s="198"/>
      <c r="DX25" s="198"/>
      <c r="DY25" s="198"/>
      <c r="DZ25" s="198"/>
      <c r="EA25" s="198"/>
      <c r="EB25" s="198"/>
      <c r="EC25" s="198"/>
      <c r="ED25" s="198"/>
      <c r="EE25" s="198"/>
      <c r="EF25" s="198"/>
      <c r="EG25" s="198"/>
      <c r="EH25" s="198"/>
      <c r="EI25" s="198"/>
      <c r="EJ25" s="198"/>
      <c r="EK25" s="198"/>
      <c r="EL25" s="198"/>
      <c r="EM25" s="198"/>
      <c r="EN25" s="198"/>
      <c r="EO25" s="198"/>
      <c r="EP25" s="198"/>
      <c r="EQ25" s="198"/>
      <c r="ER25" s="198"/>
      <c r="ES25" s="198"/>
      <c r="ET25" s="198"/>
      <c r="EU25" s="198"/>
      <c r="EV25" s="198"/>
      <c r="EW25" s="198"/>
      <c r="EX25" s="198"/>
      <c r="EY25" s="198"/>
      <c r="EZ25" s="198"/>
      <c r="FA25" s="198"/>
      <c r="FB25" s="198"/>
      <c r="FC25" s="198"/>
      <c r="FD25" s="198"/>
      <c r="FE25" s="198"/>
      <c r="FF25" s="198"/>
      <c r="FG25" s="198"/>
      <c r="FH25" s="198"/>
      <c r="FI25" s="198"/>
      <c r="FJ25" s="198"/>
      <c r="FK25" s="198"/>
      <c r="FL25" s="198"/>
      <c r="FM25" s="198"/>
      <c r="FN25" s="198"/>
      <c r="FO25" s="198"/>
      <c r="FP25" s="198"/>
      <c r="FQ25" s="198"/>
      <c r="FR25" s="198"/>
      <c r="FS25" s="198"/>
      <c r="FT25" s="198"/>
      <c r="FU25" s="198"/>
      <c r="FV25" s="198"/>
      <c r="FW25" s="198"/>
      <c r="FX25" s="198"/>
      <c r="FY25" s="198"/>
      <c r="FZ25" s="198"/>
      <c r="GA25" s="198"/>
      <c r="GB25" s="198"/>
      <c r="GC25" s="198"/>
      <c r="GD25" s="198"/>
      <c r="GE25" s="198"/>
      <c r="GF25" s="198"/>
      <c r="GG25" s="198"/>
      <c r="GH25" s="198"/>
      <c r="GI25" s="198"/>
      <c r="GJ25" s="198"/>
      <c r="GK25" s="198"/>
      <c r="GL25" s="198"/>
      <c r="GM25" s="198"/>
      <c r="GN25" s="198"/>
      <c r="GO25" s="198"/>
      <c r="GP25" s="198"/>
      <c r="GQ25" s="198"/>
      <c r="GR25" s="198"/>
      <c r="GS25" s="198"/>
      <c r="GT25" s="198"/>
      <c r="GU25" s="198"/>
      <c r="GV25" s="198"/>
      <c r="GW25" s="198"/>
      <c r="GX25" s="198"/>
      <c r="GY25" s="198"/>
      <c r="GZ25" s="198"/>
      <c r="HA25" s="198"/>
      <c r="HB25" s="198"/>
      <c r="HC25" s="198"/>
      <c r="HD25" s="198"/>
      <c r="HE25" s="198"/>
      <c r="HF25" s="198"/>
      <c r="HG25" s="198"/>
      <c r="HH25" s="198"/>
      <c r="HI25" s="198"/>
      <c r="HJ25" s="198"/>
      <c r="HK25" s="198"/>
      <c r="HL25" s="198"/>
      <c r="HM25" s="198"/>
      <c r="HN25" s="198"/>
      <c r="HO25" s="198"/>
      <c r="HP25" s="198"/>
      <c r="HQ25" s="198"/>
      <c r="HR25" s="198"/>
      <c r="HS25" s="198"/>
      <c r="HT25" s="198"/>
      <c r="HU25" s="198"/>
      <c r="HV25" s="198"/>
      <c r="HW25" s="198"/>
      <c r="HX25" s="198"/>
      <c r="HY25" s="198"/>
      <c r="HZ25" s="198"/>
      <c r="IA25" s="198"/>
      <c r="IB25" s="198"/>
      <c r="IC25" s="198"/>
      <c r="ID25" s="198"/>
      <c r="IE25" s="198"/>
      <c r="IF25" s="198"/>
      <c r="IG25" s="198"/>
      <c r="IH25" s="198"/>
      <c r="II25" s="198"/>
      <c r="IJ25" s="198"/>
      <c r="IK25" s="198"/>
      <c r="IL25" s="198"/>
      <c r="IM25" s="198"/>
      <c r="IN25" s="198"/>
      <c r="IO25" s="198"/>
      <c r="IP25" s="198"/>
      <c r="IQ25" s="198"/>
      <c r="IR25" s="198"/>
      <c r="IS25" s="198"/>
      <c r="IT25" s="198"/>
      <c r="IU25" s="198"/>
      <c r="IV25" s="198"/>
    </row>
    <row r="26" spans="1:256" ht="15.6" x14ac:dyDescent="0.3">
      <c r="A26" s="132" t="s">
        <v>146</v>
      </c>
      <c r="B26" s="144"/>
      <c r="C26" s="144"/>
      <c r="D26" s="144"/>
      <c r="E26" s="144"/>
      <c r="F26" s="144"/>
      <c r="G26" s="144"/>
      <c r="H26" s="144"/>
      <c r="I26" s="144"/>
      <c r="J26" s="144"/>
      <c r="K26" s="144"/>
      <c r="L26" s="144"/>
      <c r="M26" s="144"/>
      <c r="N26" s="144"/>
      <c r="O26" s="144"/>
      <c r="P26" s="144"/>
      <c r="Q26" s="144"/>
      <c r="R26" s="144"/>
      <c r="S26" s="144"/>
      <c r="T26" s="144"/>
      <c r="U26" s="144"/>
      <c r="V26" s="144"/>
      <c r="W26" s="144"/>
      <c r="X26" s="144"/>
      <c r="Y26" s="144"/>
      <c r="Z26" s="144"/>
      <c r="AA26" s="144"/>
      <c r="AB26" s="144"/>
      <c r="AC26" s="144"/>
      <c r="AD26" s="144"/>
      <c r="AE26" s="144"/>
      <c r="AF26" s="144"/>
      <c r="AG26" s="144"/>
      <c r="AH26" s="144"/>
      <c r="AI26" s="144"/>
      <c r="AJ26" s="144"/>
      <c r="AK26" s="144"/>
      <c r="AL26" s="144"/>
      <c r="AM26" s="144"/>
      <c r="AN26" s="144"/>
      <c r="AO26" s="144"/>
      <c r="AP26" s="144"/>
      <c r="AQ26" s="144"/>
      <c r="AR26" s="144"/>
      <c r="AS26" s="144"/>
      <c r="AT26" s="144"/>
      <c r="AU26" s="144"/>
      <c r="AV26" s="144"/>
      <c r="AW26" s="144"/>
      <c r="AX26" s="144"/>
      <c r="AY26" s="144"/>
      <c r="AZ26" s="144"/>
      <c r="BA26" s="144"/>
      <c r="BB26" s="144"/>
      <c r="BC26" s="144"/>
      <c r="BD26" s="144"/>
      <c r="BE26" s="144"/>
      <c r="BF26" s="144"/>
      <c r="BG26" s="144"/>
      <c r="BH26" s="144"/>
      <c r="BI26" s="144"/>
      <c r="BJ26" s="144"/>
      <c r="BK26" s="144"/>
      <c r="BL26" s="144"/>
      <c r="BM26" s="144"/>
      <c r="BN26" s="144"/>
      <c r="BO26" s="144"/>
      <c r="BP26" s="144"/>
      <c r="BQ26" s="144"/>
      <c r="BR26" s="144"/>
      <c r="BS26" s="144"/>
      <c r="BT26" s="144"/>
      <c r="BU26" s="144"/>
      <c r="BV26" s="144"/>
      <c r="BW26" s="144"/>
      <c r="BX26" s="144"/>
      <c r="BY26" s="144"/>
      <c r="BZ26" s="144"/>
      <c r="CA26" s="144"/>
      <c r="CB26" s="144"/>
      <c r="CC26" s="144"/>
      <c r="CD26" s="144"/>
      <c r="CE26" s="144"/>
      <c r="CF26" s="144"/>
      <c r="CG26" s="144"/>
      <c r="CH26" s="144"/>
      <c r="CI26" s="144"/>
      <c r="CJ26" s="144"/>
      <c r="CK26" s="144"/>
      <c r="CL26" s="144"/>
      <c r="CM26" s="144"/>
      <c r="CN26" s="144"/>
      <c r="CO26" s="144"/>
      <c r="CP26" s="144"/>
      <c r="CQ26" s="144"/>
      <c r="CR26" s="144"/>
      <c r="CS26" s="144"/>
      <c r="CT26" s="144"/>
      <c r="CU26" s="144"/>
      <c r="CV26" s="144"/>
      <c r="CW26" s="144"/>
      <c r="CX26" s="144"/>
      <c r="CY26" s="144"/>
      <c r="CZ26" s="144"/>
      <c r="DA26" s="144"/>
      <c r="DB26" s="144"/>
      <c r="DC26" s="144"/>
      <c r="DD26" s="144"/>
      <c r="DE26" s="144"/>
      <c r="DF26" s="144"/>
      <c r="DG26" s="144"/>
      <c r="DH26" s="144"/>
      <c r="DI26" s="144"/>
      <c r="DJ26" s="144"/>
      <c r="DK26" s="144"/>
      <c r="DL26" s="144"/>
      <c r="DM26" s="144"/>
      <c r="DN26" s="144"/>
      <c r="DO26" s="144"/>
      <c r="DP26" s="144"/>
      <c r="DQ26" s="144"/>
      <c r="DR26" s="144"/>
      <c r="DS26" s="144"/>
      <c r="DT26" s="144"/>
      <c r="DU26" s="144"/>
      <c r="DV26" s="144"/>
      <c r="DW26" s="144"/>
      <c r="DX26" s="144"/>
      <c r="DY26" s="144"/>
      <c r="DZ26" s="144"/>
      <c r="EA26" s="144"/>
      <c r="EB26" s="144"/>
      <c r="EC26" s="144"/>
      <c r="ED26" s="144"/>
      <c r="EE26" s="144"/>
      <c r="EF26" s="144"/>
      <c r="EG26" s="144"/>
      <c r="EH26" s="144"/>
      <c r="EI26" s="144"/>
      <c r="EJ26" s="144"/>
      <c r="EK26" s="144"/>
      <c r="EL26" s="144"/>
      <c r="EM26" s="144"/>
      <c r="EN26" s="144"/>
      <c r="EO26" s="144"/>
      <c r="EP26" s="144"/>
      <c r="EQ26" s="144"/>
      <c r="ER26" s="144"/>
      <c r="ES26" s="144"/>
      <c r="ET26" s="144"/>
      <c r="EU26" s="144"/>
      <c r="EV26" s="144"/>
      <c r="EW26" s="144"/>
      <c r="EX26" s="144"/>
      <c r="EY26" s="144"/>
      <c r="EZ26" s="144"/>
      <c r="FA26" s="144"/>
      <c r="FB26" s="144"/>
      <c r="FC26" s="144"/>
      <c r="FD26" s="144"/>
      <c r="FE26" s="144"/>
      <c r="FF26" s="144"/>
      <c r="FG26" s="144"/>
      <c r="FH26" s="144"/>
      <c r="FI26" s="144"/>
      <c r="FJ26" s="144"/>
      <c r="FK26" s="144"/>
      <c r="FL26" s="144"/>
      <c r="FM26" s="144"/>
      <c r="FN26" s="144"/>
      <c r="FO26" s="144"/>
      <c r="FP26" s="144"/>
      <c r="FQ26" s="144"/>
      <c r="FR26" s="144"/>
      <c r="FS26" s="144"/>
      <c r="FT26" s="144"/>
      <c r="FU26" s="144"/>
      <c r="FV26" s="144"/>
      <c r="FW26" s="144"/>
      <c r="FX26" s="144"/>
      <c r="FY26" s="144"/>
      <c r="FZ26" s="144"/>
      <c r="GA26" s="144"/>
      <c r="GB26" s="144"/>
      <c r="GC26" s="144"/>
      <c r="GD26" s="144"/>
      <c r="GE26" s="144"/>
      <c r="GF26" s="144"/>
      <c r="GG26" s="144"/>
      <c r="GH26" s="144"/>
      <c r="GI26" s="144"/>
      <c r="GJ26" s="144"/>
      <c r="GK26" s="144"/>
      <c r="GL26" s="144"/>
      <c r="GM26" s="144"/>
      <c r="GN26" s="144"/>
      <c r="GO26" s="144"/>
      <c r="GP26" s="144"/>
      <c r="GQ26" s="144"/>
      <c r="GR26" s="144"/>
      <c r="GS26" s="144"/>
      <c r="GT26" s="144"/>
      <c r="GU26" s="144"/>
      <c r="GV26" s="144"/>
      <c r="GW26" s="144"/>
      <c r="GX26" s="144"/>
      <c r="GY26" s="144"/>
      <c r="GZ26" s="144"/>
      <c r="HA26" s="144"/>
      <c r="HB26" s="144"/>
      <c r="HC26" s="144"/>
      <c r="HD26" s="144"/>
      <c r="HE26" s="144"/>
      <c r="HF26" s="144"/>
      <c r="HG26" s="144"/>
      <c r="HH26" s="144"/>
      <c r="HI26" s="144"/>
      <c r="HJ26" s="144"/>
      <c r="HK26" s="144"/>
      <c r="HL26" s="144"/>
      <c r="HM26" s="144"/>
      <c r="HN26" s="144"/>
      <c r="HO26" s="144"/>
      <c r="HP26" s="144"/>
      <c r="HQ26" s="144"/>
      <c r="HR26" s="144"/>
      <c r="HS26" s="144"/>
      <c r="HT26" s="144"/>
      <c r="HU26" s="144"/>
      <c r="HV26" s="144"/>
      <c r="HW26" s="144"/>
      <c r="HX26" s="144"/>
      <c r="HY26" s="144"/>
      <c r="HZ26" s="144"/>
      <c r="IA26" s="144"/>
      <c r="IB26" s="144"/>
      <c r="IC26" s="144"/>
      <c r="ID26" s="144"/>
      <c r="IE26" s="144"/>
      <c r="IF26" s="144"/>
      <c r="IG26" s="144"/>
      <c r="IH26" s="144"/>
      <c r="II26" s="144"/>
      <c r="IJ26" s="144"/>
      <c r="IK26" s="144"/>
      <c r="IL26" s="144"/>
      <c r="IM26" s="144"/>
      <c r="IN26" s="144"/>
      <c r="IO26" s="144"/>
      <c r="IP26" s="144"/>
      <c r="IQ26" s="144"/>
      <c r="IR26" s="144"/>
      <c r="IS26" s="144"/>
      <c r="IT26" s="144"/>
      <c r="IU26" s="144"/>
      <c r="IV26" s="144"/>
    </row>
    <row r="27" spans="1:256" ht="15.6" x14ac:dyDescent="0.3">
      <c r="A27" s="132" t="s">
        <v>186</v>
      </c>
      <c r="B27" s="144"/>
      <c r="C27" s="144"/>
      <c r="D27" s="144"/>
      <c r="E27" s="144"/>
      <c r="F27" s="144"/>
      <c r="G27" s="144"/>
      <c r="H27" s="144"/>
      <c r="I27" s="144"/>
      <c r="J27" s="144"/>
      <c r="K27" s="144"/>
      <c r="L27" s="144"/>
      <c r="M27" s="144"/>
      <c r="N27" s="144"/>
      <c r="O27" s="144"/>
      <c r="P27" s="144"/>
      <c r="Q27" s="144"/>
      <c r="R27" s="144"/>
      <c r="S27" s="144"/>
      <c r="T27" s="144"/>
      <c r="U27" s="144"/>
      <c r="V27" s="144"/>
      <c r="W27" s="144"/>
      <c r="X27" s="144"/>
      <c r="Y27" s="144"/>
      <c r="Z27" s="144"/>
      <c r="AA27" s="144"/>
      <c r="AB27" s="144"/>
      <c r="AC27" s="144"/>
      <c r="AD27" s="144"/>
      <c r="AE27" s="144"/>
      <c r="AF27" s="144"/>
      <c r="AG27" s="144"/>
      <c r="AH27" s="144"/>
      <c r="AI27" s="144"/>
      <c r="AJ27" s="144"/>
      <c r="AK27" s="144"/>
      <c r="AL27" s="144"/>
      <c r="AM27" s="144"/>
      <c r="AN27" s="144"/>
      <c r="AO27" s="144"/>
      <c r="AP27" s="144"/>
      <c r="AQ27" s="144"/>
      <c r="AR27" s="144"/>
      <c r="AS27" s="144"/>
      <c r="AT27" s="144"/>
      <c r="AU27" s="144"/>
      <c r="AV27" s="144"/>
      <c r="AW27" s="144"/>
      <c r="AX27" s="144"/>
      <c r="AY27" s="144"/>
      <c r="AZ27" s="144"/>
      <c r="BA27" s="144"/>
      <c r="BB27" s="144"/>
      <c r="BC27" s="144"/>
      <c r="BD27" s="144"/>
      <c r="BE27" s="144"/>
      <c r="BF27" s="144"/>
      <c r="BG27" s="144"/>
      <c r="BH27" s="144"/>
      <c r="BI27" s="144"/>
      <c r="BJ27" s="144"/>
      <c r="BK27" s="144"/>
      <c r="BL27" s="144"/>
      <c r="BM27" s="144"/>
      <c r="BN27" s="144"/>
      <c r="BO27" s="144"/>
      <c r="BP27" s="144"/>
      <c r="BQ27" s="144"/>
      <c r="BR27" s="144"/>
      <c r="BS27" s="144"/>
      <c r="BT27" s="144"/>
      <c r="BU27" s="144"/>
      <c r="BV27" s="144"/>
      <c r="BW27" s="144"/>
      <c r="BX27" s="144"/>
      <c r="BY27" s="144"/>
      <c r="BZ27" s="144"/>
      <c r="CA27" s="144"/>
      <c r="CB27" s="144"/>
      <c r="CC27" s="144"/>
      <c r="CD27" s="144"/>
      <c r="CE27" s="144"/>
      <c r="CF27" s="144"/>
      <c r="CG27" s="144"/>
      <c r="CH27" s="144"/>
      <c r="CI27" s="144"/>
      <c r="CJ27" s="144"/>
      <c r="CK27" s="144"/>
      <c r="CL27" s="144"/>
      <c r="CM27" s="144"/>
      <c r="CN27" s="144"/>
      <c r="CO27" s="144"/>
      <c r="CP27" s="144"/>
      <c r="CQ27" s="144"/>
      <c r="CR27" s="144"/>
      <c r="CS27" s="144"/>
      <c r="CT27" s="144"/>
      <c r="CU27" s="144"/>
      <c r="CV27" s="144"/>
      <c r="CW27" s="144"/>
      <c r="CX27" s="144"/>
      <c r="CY27" s="144"/>
      <c r="CZ27" s="144"/>
      <c r="DA27" s="144"/>
      <c r="DB27" s="144"/>
      <c r="DC27" s="144"/>
      <c r="DD27" s="144"/>
      <c r="DE27" s="144"/>
      <c r="DF27" s="144"/>
      <c r="DG27" s="144"/>
      <c r="DH27" s="144"/>
      <c r="DI27" s="144"/>
      <c r="DJ27" s="144"/>
      <c r="DK27" s="144"/>
      <c r="DL27" s="144"/>
      <c r="DM27" s="144"/>
      <c r="DN27" s="144"/>
      <c r="DO27" s="144"/>
      <c r="DP27" s="144"/>
      <c r="DQ27" s="144"/>
      <c r="DR27" s="144"/>
      <c r="DS27" s="144"/>
      <c r="DT27" s="144"/>
      <c r="DU27" s="144"/>
      <c r="DV27" s="144"/>
      <c r="DW27" s="144"/>
      <c r="DX27" s="144"/>
      <c r="DY27" s="144"/>
      <c r="DZ27" s="144"/>
      <c r="EA27" s="144"/>
      <c r="EB27" s="144"/>
      <c r="EC27" s="144"/>
      <c r="ED27" s="144"/>
      <c r="EE27" s="144"/>
      <c r="EF27" s="144"/>
      <c r="EG27" s="144"/>
      <c r="EH27" s="144"/>
      <c r="EI27" s="144"/>
      <c r="EJ27" s="144"/>
      <c r="EK27" s="144"/>
      <c r="EL27" s="144"/>
      <c r="EM27" s="144"/>
      <c r="EN27" s="144"/>
      <c r="EO27" s="144"/>
      <c r="EP27" s="144"/>
      <c r="EQ27" s="144"/>
      <c r="ER27" s="144"/>
      <c r="ES27" s="144"/>
      <c r="ET27" s="144"/>
      <c r="EU27" s="144"/>
      <c r="EV27" s="144"/>
      <c r="EW27" s="144"/>
      <c r="EX27" s="144"/>
      <c r="EY27" s="144"/>
      <c r="EZ27" s="144"/>
      <c r="FA27" s="144"/>
      <c r="FB27" s="144"/>
      <c r="FC27" s="144"/>
      <c r="FD27" s="144"/>
      <c r="FE27" s="144"/>
      <c r="FF27" s="144"/>
      <c r="FG27" s="144"/>
      <c r="FH27" s="144"/>
      <c r="FI27" s="144"/>
      <c r="FJ27" s="144"/>
      <c r="FK27" s="144"/>
      <c r="FL27" s="144"/>
      <c r="FM27" s="144"/>
      <c r="FN27" s="144"/>
      <c r="FO27" s="144"/>
      <c r="FP27" s="144"/>
      <c r="FQ27" s="144"/>
      <c r="FR27" s="144"/>
      <c r="FS27" s="144"/>
      <c r="FT27" s="144"/>
      <c r="FU27" s="144"/>
      <c r="FV27" s="144"/>
      <c r="FW27" s="144"/>
      <c r="FX27" s="144"/>
      <c r="FY27" s="144"/>
      <c r="FZ27" s="144"/>
      <c r="GA27" s="144"/>
      <c r="GB27" s="144"/>
      <c r="GC27" s="144"/>
      <c r="GD27" s="144"/>
      <c r="GE27" s="144"/>
      <c r="GF27" s="144"/>
      <c r="GG27" s="144"/>
      <c r="GH27" s="144"/>
      <c r="GI27" s="144"/>
      <c r="GJ27" s="144"/>
      <c r="GK27" s="144"/>
      <c r="GL27" s="144"/>
      <c r="GM27" s="144"/>
      <c r="GN27" s="144"/>
      <c r="GO27" s="144"/>
      <c r="GP27" s="144"/>
      <c r="GQ27" s="144"/>
      <c r="GR27" s="144"/>
      <c r="GS27" s="144"/>
      <c r="GT27" s="144"/>
      <c r="GU27" s="144"/>
      <c r="GV27" s="144"/>
      <c r="GW27" s="144"/>
      <c r="GX27" s="144"/>
      <c r="GY27" s="144"/>
      <c r="GZ27" s="144"/>
      <c r="HA27" s="144"/>
      <c r="HB27" s="144"/>
      <c r="HC27" s="144"/>
      <c r="HD27" s="144"/>
      <c r="HE27" s="144"/>
      <c r="HF27" s="144"/>
      <c r="HG27" s="144"/>
      <c r="HH27" s="144"/>
      <c r="HI27" s="144"/>
      <c r="HJ27" s="144"/>
      <c r="HK27" s="144"/>
      <c r="HL27" s="144"/>
      <c r="HM27" s="144"/>
      <c r="HN27" s="144"/>
      <c r="HO27" s="144"/>
      <c r="HP27" s="144"/>
      <c r="HQ27" s="144"/>
      <c r="HR27" s="144"/>
      <c r="HS27" s="144"/>
      <c r="HT27" s="144"/>
      <c r="HU27" s="144"/>
      <c r="HV27" s="144"/>
      <c r="HW27" s="144"/>
      <c r="HX27" s="144"/>
      <c r="HY27" s="144"/>
      <c r="HZ27" s="144"/>
      <c r="IA27" s="144"/>
      <c r="IB27" s="144"/>
      <c r="IC27" s="144"/>
      <c r="ID27" s="144"/>
      <c r="IE27" s="144"/>
      <c r="IF27" s="144"/>
      <c r="IG27" s="144"/>
      <c r="IH27" s="144"/>
      <c r="II27" s="144"/>
      <c r="IJ27" s="144"/>
      <c r="IK27" s="144"/>
      <c r="IL27" s="144"/>
      <c r="IM27" s="144"/>
      <c r="IN27" s="144"/>
      <c r="IO27" s="144"/>
      <c r="IP27" s="144"/>
      <c r="IQ27" s="144"/>
      <c r="IR27" s="144"/>
      <c r="IS27" s="144"/>
      <c r="IT27" s="144"/>
      <c r="IU27" s="144"/>
      <c r="IV27" s="144"/>
    </row>
    <row r="28" spans="1:256" ht="38.4" customHeight="1" x14ac:dyDescent="0.3">
      <c r="A28" s="517" t="s">
        <v>211</v>
      </c>
      <c r="B28" s="517"/>
      <c r="C28" s="517"/>
      <c r="D28" s="517"/>
      <c r="E28" s="517"/>
      <c r="F28" s="517"/>
      <c r="G28" s="517"/>
      <c r="H28" s="199"/>
      <c r="I28" s="200"/>
      <c r="J28" s="190"/>
      <c r="K28" s="190"/>
      <c r="L28" s="190"/>
      <c r="M28" s="95"/>
      <c r="N28" s="95"/>
      <c r="O28" s="95"/>
      <c r="P28" s="95"/>
      <c r="Q28" s="95"/>
      <c r="R28" s="95"/>
      <c r="S28" s="95"/>
      <c r="T28" s="95"/>
      <c r="U28" s="95"/>
      <c r="V28" s="95"/>
      <c r="W28" s="95"/>
      <c r="X28" s="95"/>
      <c r="Y28" s="95"/>
      <c r="Z28" s="95"/>
      <c r="AA28" s="95"/>
      <c r="AB28" s="95"/>
      <c r="AC28" s="95"/>
      <c r="AD28" s="95"/>
      <c r="AE28" s="95"/>
      <c r="AF28" s="95"/>
      <c r="AG28" s="95"/>
      <c r="AH28" s="95"/>
      <c r="AI28" s="95"/>
      <c r="AJ28" s="95"/>
      <c r="AK28" s="95"/>
      <c r="AL28" s="95"/>
      <c r="AM28" s="95"/>
      <c r="AN28" s="95"/>
      <c r="AO28" s="95"/>
      <c r="AP28" s="95"/>
      <c r="AQ28" s="95"/>
      <c r="AR28" s="95"/>
      <c r="AS28" s="95"/>
      <c r="AT28" s="95"/>
      <c r="AU28" s="95"/>
      <c r="AV28" s="95"/>
      <c r="AW28" s="95"/>
      <c r="AX28" s="95"/>
      <c r="AY28" s="95"/>
      <c r="AZ28" s="95"/>
      <c r="BA28" s="95"/>
      <c r="BB28" s="95"/>
      <c r="BC28" s="95"/>
      <c r="BD28" s="95"/>
      <c r="BE28" s="95"/>
      <c r="BF28" s="95"/>
      <c r="BG28" s="95"/>
      <c r="BH28" s="95"/>
      <c r="BI28" s="95"/>
      <c r="BJ28" s="95"/>
      <c r="BK28" s="95"/>
      <c r="BL28" s="95"/>
      <c r="BM28" s="95"/>
      <c r="BN28" s="95"/>
      <c r="BO28" s="95"/>
      <c r="BP28" s="95"/>
      <c r="BQ28" s="95"/>
      <c r="BR28" s="95"/>
      <c r="BS28" s="95"/>
      <c r="BT28" s="95"/>
      <c r="BU28" s="95"/>
      <c r="BV28" s="95"/>
      <c r="BW28" s="95"/>
      <c r="BX28" s="95"/>
      <c r="BY28" s="95"/>
      <c r="BZ28" s="95"/>
      <c r="CA28" s="95"/>
      <c r="CB28" s="95"/>
      <c r="CC28" s="95"/>
      <c r="CD28" s="95"/>
      <c r="CE28" s="95"/>
      <c r="CF28" s="95"/>
      <c r="CG28" s="95"/>
      <c r="CH28" s="95"/>
      <c r="CI28" s="95"/>
      <c r="CJ28" s="95"/>
      <c r="CK28" s="95"/>
      <c r="CL28" s="95"/>
      <c r="CM28" s="95"/>
      <c r="CN28" s="95"/>
      <c r="CO28" s="95"/>
      <c r="CP28" s="95"/>
      <c r="CQ28" s="95"/>
      <c r="CR28" s="95"/>
      <c r="CS28" s="95"/>
      <c r="CT28" s="95"/>
      <c r="CU28" s="95"/>
      <c r="CV28" s="95"/>
      <c r="CW28" s="95"/>
      <c r="CX28" s="95"/>
      <c r="CY28" s="95"/>
      <c r="CZ28" s="95"/>
      <c r="DA28" s="95"/>
      <c r="DB28" s="95"/>
      <c r="DC28" s="95"/>
      <c r="DD28" s="95"/>
      <c r="DE28" s="95"/>
      <c r="DF28" s="95"/>
      <c r="DG28" s="95"/>
      <c r="DH28" s="95"/>
      <c r="DI28" s="95"/>
      <c r="DJ28" s="95"/>
      <c r="DK28" s="95"/>
      <c r="DL28" s="95"/>
      <c r="DM28" s="95"/>
      <c r="DN28" s="95"/>
      <c r="DO28" s="95"/>
      <c r="DP28" s="95"/>
      <c r="DQ28" s="95"/>
      <c r="DR28" s="95"/>
      <c r="DS28" s="95"/>
      <c r="DT28" s="95"/>
      <c r="DU28" s="95"/>
      <c r="DV28" s="95"/>
      <c r="DW28" s="95"/>
      <c r="DX28" s="95"/>
      <c r="DY28" s="95"/>
      <c r="DZ28" s="95"/>
      <c r="EA28" s="95"/>
      <c r="EB28" s="95"/>
      <c r="EC28" s="95"/>
      <c r="ED28" s="95"/>
      <c r="EE28" s="95"/>
      <c r="EF28" s="95"/>
      <c r="EG28" s="95"/>
      <c r="EH28" s="95"/>
      <c r="EI28" s="95"/>
      <c r="EJ28" s="95"/>
      <c r="EK28" s="95"/>
      <c r="EL28" s="95"/>
      <c r="EM28" s="95"/>
      <c r="EN28" s="95"/>
      <c r="EO28" s="95"/>
      <c r="EP28" s="95"/>
      <c r="EQ28" s="95"/>
      <c r="ER28" s="95"/>
      <c r="ES28" s="95"/>
      <c r="ET28" s="95"/>
      <c r="EU28" s="95"/>
      <c r="EV28" s="95"/>
      <c r="EW28" s="95"/>
      <c r="EX28" s="95"/>
      <c r="EY28" s="95"/>
      <c r="EZ28" s="95"/>
      <c r="FA28" s="95"/>
      <c r="FB28" s="95"/>
      <c r="FC28" s="95"/>
      <c r="FD28" s="95"/>
      <c r="FE28" s="95"/>
      <c r="FF28" s="95"/>
      <c r="FG28" s="95"/>
      <c r="FH28" s="95"/>
      <c r="FI28" s="95"/>
      <c r="FJ28" s="95"/>
      <c r="FK28" s="95"/>
      <c r="FL28" s="95"/>
      <c r="FM28" s="95"/>
      <c r="FN28" s="95"/>
      <c r="FO28" s="95"/>
      <c r="FP28" s="95"/>
      <c r="FQ28" s="95"/>
      <c r="FR28" s="95"/>
      <c r="FS28" s="95"/>
      <c r="FT28" s="95"/>
      <c r="FU28" s="95"/>
      <c r="FV28" s="95"/>
      <c r="FW28" s="95"/>
      <c r="FX28" s="95"/>
      <c r="FY28" s="95"/>
      <c r="FZ28" s="95"/>
      <c r="GA28" s="95"/>
      <c r="GB28" s="95"/>
      <c r="GC28" s="95"/>
      <c r="GD28" s="95"/>
      <c r="GE28" s="95"/>
      <c r="GF28" s="95"/>
      <c r="GG28" s="95"/>
      <c r="GH28" s="95"/>
      <c r="GI28" s="95"/>
      <c r="GJ28" s="95"/>
      <c r="GK28" s="95"/>
      <c r="GL28" s="95"/>
      <c r="GM28" s="95"/>
      <c r="GN28" s="95"/>
      <c r="GO28" s="95"/>
      <c r="GP28" s="95"/>
      <c r="GQ28" s="95"/>
      <c r="GR28" s="95"/>
      <c r="GS28" s="95"/>
      <c r="GT28" s="95"/>
      <c r="GU28" s="95"/>
      <c r="GV28" s="95"/>
      <c r="GW28" s="95"/>
      <c r="GX28" s="95"/>
      <c r="GY28" s="95"/>
      <c r="GZ28" s="95"/>
      <c r="HA28" s="95"/>
      <c r="HB28" s="95"/>
      <c r="HC28" s="95"/>
      <c r="HD28" s="95"/>
      <c r="HE28" s="95"/>
      <c r="HF28" s="95"/>
      <c r="HG28" s="95"/>
      <c r="HH28" s="95"/>
      <c r="HI28" s="95"/>
      <c r="HJ28" s="95"/>
      <c r="HK28" s="95"/>
      <c r="HL28" s="95"/>
      <c r="HM28" s="95"/>
      <c r="HN28" s="95"/>
      <c r="HO28" s="95"/>
      <c r="HP28" s="95"/>
      <c r="HQ28" s="95"/>
      <c r="HR28" s="95"/>
      <c r="HS28" s="95"/>
      <c r="HT28" s="95"/>
      <c r="HU28" s="95"/>
      <c r="HV28" s="95"/>
      <c r="HW28" s="95"/>
      <c r="HX28" s="95"/>
      <c r="HY28" s="95"/>
      <c r="HZ28" s="95"/>
      <c r="IA28" s="95"/>
      <c r="IB28" s="95"/>
      <c r="IC28" s="95"/>
      <c r="ID28" s="95"/>
      <c r="IE28" s="95"/>
      <c r="IF28" s="95"/>
      <c r="IG28" s="95"/>
      <c r="IH28" s="95"/>
      <c r="II28" s="95"/>
      <c r="IJ28" s="95"/>
      <c r="IK28" s="95"/>
      <c r="IL28" s="95"/>
      <c r="IM28" s="95"/>
      <c r="IN28" s="95"/>
      <c r="IO28" s="95"/>
      <c r="IP28" s="95"/>
      <c r="IQ28" s="95"/>
      <c r="IR28" s="95"/>
      <c r="IS28" s="95"/>
      <c r="IT28" s="95"/>
      <c r="IU28" s="95"/>
      <c r="IV28" s="95"/>
    </row>
    <row r="29" spans="1:256" s="191" customFormat="1" ht="46.2" customHeight="1" x14ac:dyDescent="0.3">
      <c r="A29" s="517" t="s">
        <v>212</v>
      </c>
      <c r="B29" s="517"/>
      <c r="C29" s="517"/>
      <c r="D29" s="517"/>
      <c r="E29" s="517"/>
      <c r="F29" s="517"/>
      <c r="G29" s="517"/>
      <c r="H29" s="517"/>
      <c r="I29" s="517"/>
      <c r="J29" s="517"/>
      <c r="K29" s="517"/>
      <c r="L29" s="190"/>
      <c r="M29" s="95"/>
      <c r="N29" s="95"/>
      <c r="O29" s="95"/>
      <c r="P29" s="95"/>
      <c r="Q29" s="95"/>
      <c r="R29" s="95"/>
      <c r="S29" s="95"/>
      <c r="T29" s="95"/>
      <c r="U29" s="95"/>
      <c r="V29" s="95"/>
      <c r="W29" s="95"/>
      <c r="X29" s="95"/>
      <c r="Y29" s="95"/>
      <c r="Z29" s="95"/>
      <c r="AA29" s="95"/>
      <c r="AB29" s="95"/>
      <c r="AC29" s="95"/>
      <c r="AD29" s="95"/>
      <c r="AE29" s="95"/>
      <c r="AF29" s="95"/>
      <c r="AG29" s="95"/>
      <c r="AH29" s="95"/>
      <c r="AI29" s="95"/>
      <c r="AJ29" s="95"/>
      <c r="AK29" s="95"/>
      <c r="AL29" s="95"/>
      <c r="AM29" s="95"/>
      <c r="AN29" s="95"/>
      <c r="AO29" s="95"/>
      <c r="AP29" s="95"/>
      <c r="AQ29" s="95"/>
      <c r="AR29" s="95"/>
      <c r="AS29" s="95"/>
      <c r="AT29" s="95"/>
      <c r="AU29" s="95"/>
      <c r="AV29" s="95"/>
      <c r="AW29" s="95"/>
      <c r="AX29" s="95"/>
      <c r="AY29" s="95"/>
      <c r="AZ29" s="95"/>
      <c r="BA29" s="95"/>
      <c r="BB29" s="95"/>
      <c r="BC29" s="95"/>
      <c r="BD29" s="95"/>
      <c r="BE29" s="95"/>
      <c r="BF29" s="95"/>
      <c r="BG29" s="95"/>
      <c r="BH29" s="95"/>
      <c r="BI29" s="95"/>
      <c r="BJ29" s="95"/>
      <c r="BK29" s="95"/>
      <c r="BL29" s="95"/>
      <c r="BM29" s="95"/>
      <c r="BN29" s="95"/>
      <c r="BO29" s="95"/>
      <c r="BP29" s="95"/>
      <c r="BQ29" s="95"/>
      <c r="BR29" s="95"/>
      <c r="BS29" s="95"/>
      <c r="BT29" s="95"/>
      <c r="BU29" s="95"/>
      <c r="BV29" s="95"/>
      <c r="BW29" s="95"/>
      <c r="BX29" s="95"/>
      <c r="BY29" s="95"/>
      <c r="BZ29" s="95"/>
      <c r="CA29" s="95"/>
      <c r="CB29" s="95"/>
      <c r="CC29" s="95"/>
      <c r="CD29" s="95"/>
      <c r="CE29" s="95"/>
      <c r="CF29" s="95"/>
      <c r="CG29" s="95"/>
      <c r="CH29" s="95"/>
      <c r="CI29" s="95"/>
      <c r="CJ29" s="95"/>
      <c r="CK29" s="95"/>
      <c r="CL29" s="95"/>
      <c r="CM29" s="95"/>
      <c r="CN29" s="95"/>
      <c r="CO29" s="95"/>
      <c r="CP29" s="95"/>
      <c r="CQ29" s="95"/>
      <c r="CR29" s="95"/>
      <c r="CS29" s="95"/>
      <c r="CT29" s="95"/>
      <c r="CU29" s="95"/>
      <c r="CV29" s="95"/>
      <c r="CW29" s="95"/>
      <c r="CX29" s="95"/>
      <c r="CY29" s="95"/>
      <c r="CZ29" s="95"/>
      <c r="DA29" s="95"/>
      <c r="DB29" s="95"/>
      <c r="DC29" s="95"/>
      <c r="DD29" s="95"/>
      <c r="DE29" s="95"/>
      <c r="DF29" s="95"/>
      <c r="DG29" s="95"/>
      <c r="DH29" s="95"/>
      <c r="DI29" s="95"/>
      <c r="DJ29" s="95"/>
      <c r="DK29" s="95"/>
      <c r="DL29" s="95"/>
      <c r="DM29" s="95"/>
      <c r="DN29" s="95"/>
      <c r="DO29" s="95"/>
      <c r="DP29" s="95"/>
      <c r="DQ29" s="95"/>
      <c r="DR29" s="95"/>
      <c r="DS29" s="95"/>
      <c r="DT29" s="95"/>
      <c r="DU29" s="95"/>
      <c r="DV29" s="95"/>
      <c r="DW29" s="95"/>
      <c r="DX29" s="95"/>
      <c r="DY29" s="95"/>
      <c r="DZ29" s="95"/>
      <c r="EA29" s="95"/>
      <c r="EB29" s="95"/>
      <c r="EC29" s="95"/>
      <c r="ED29" s="95"/>
      <c r="EE29" s="95"/>
      <c r="EF29" s="95"/>
      <c r="EG29" s="95"/>
      <c r="EH29" s="95"/>
      <c r="EI29" s="95"/>
      <c r="EJ29" s="95"/>
      <c r="EK29" s="95"/>
      <c r="EL29" s="95"/>
      <c r="EM29" s="95"/>
      <c r="EN29" s="95"/>
      <c r="EO29" s="95"/>
      <c r="EP29" s="95"/>
      <c r="EQ29" s="95"/>
      <c r="ER29" s="95"/>
      <c r="ES29" s="95"/>
      <c r="ET29" s="95"/>
      <c r="EU29" s="95"/>
      <c r="EV29" s="95"/>
      <c r="EW29" s="95"/>
      <c r="EX29" s="95"/>
      <c r="EY29" s="95"/>
      <c r="EZ29" s="95"/>
      <c r="FA29" s="95"/>
      <c r="FB29" s="95"/>
      <c r="FC29" s="95"/>
      <c r="FD29" s="95"/>
      <c r="FE29" s="95"/>
      <c r="FF29" s="95"/>
      <c r="FG29" s="95"/>
      <c r="FH29" s="95"/>
      <c r="FI29" s="95"/>
      <c r="FJ29" s="95"/>
      <c r="FK29" s="95"/>
      <c r="FL29" s="95"/>
      <c r="FM29" s="95"/>
      <c r="FN29" s="95"/>
      <c r="FO29" s="95"/>
      <c r="FP29" s="95"/>
      <c r="FQ29" s="95"/>
      <c r="FR29" s="95"/>
      <c r="FS29" s="95"/>
      <c r="FT29" s="95"/>
      <c r="FU29" s="95"/>
      <c r="FV29" s="95"/>
      <c r="FW29" s="95"/>
      <c r="FX29" s="95"/>
      <c r="FY29" s="95"/>
      <c r="FZ29" s="95"/>
      <c r="GA29" s="95"/>
      <c r="GB29" s="95"/>
      <c r="GC29" s="95"/>
      <c r="GD29" s="95"/>
      <c r="GE29" s="95"/>
      <c r="GF29" s="95"/>
      <c r="GG29" s="95"/>
      <c r="GH29" s="95"/>
      <c r="GI29" s="95"/>
      <c r="GJ29" s="95"/>
      <c r="GK29" s="95"/>
      <c r="GL29" s="95"/>
      <c r="GM29" s="95"/>
      <c r="GN29" s="95"/>
      <c r="GO29" s="95"/>
      <c r="GP29" s="95"/>
      <c r="GQ29" s="95"/>
      <c r="GR29" s="95"/>
      <c r="GS29" s="95"/>
      <c r="GT29" s="95"/>
      <c r="GU29" s="95"/>
      <c r="GV29" s="95"/>
      <c r="GW29" s="95"/>
      <c r="GX29" s="95"/>
      <c r="GY29" s="95"/>
      <c r="GZ29" s="95"/>
      <c r="HA29" s="95"/>
      <c r="HB29" s="95"/>
      <c r="HC29" s="95"/>
      <c r="HD29" s="95"/>
      <c r="HE29" s="95"/>
      <c r="HF29" s="95"/>
      <c r="HG29" s="95"/>
      <c r="HH29" s="95"/>
      <c r="HI29" s="95"/>
      <c r="HJ29" s="95"/>
      <c r="HK29" s="95"/>
      <c r="HL29" s="95"/>
      <c r="HM29" s="95"/>
      <c r="HN29" s="95"/>
      <c r="HO29" s="95"/>
      <c r="HP29" s="95"/>
      <c r="HQ29" s="95"/>
      <c r="HR29" s="95"/>
      <c r="HS29" s="95"/>
      <c r="HT29" s="95"/>
      <c r="HU29" s="95"/>
      <c r="HV29" s="95"/>
      <c r="HW29" s="95"/>
      <c r="HX29" s="95"/>
      <c r="HY29" s="95"/>
      <c r="HZ29" s="95"/>
      <c r="IA29" s="95"/>
      <c r="IB29" s="95"/>
      <c r="IC29" s="95"/>
      <c r="ID29" s="95"/>
      <c r="IE29" s="95"/>
      <c r="IF29" s="95"/>
      <c r="IG29" s="95"/>
      <c r="IH29" s="95"/>
      <c r="II29" s="95"/>
      <c r="IJ29" s="95"/>
      <c r="IK29" s="95"/>
      <c r="IL29" s="95"/>
      <c r="IM29" s="95"/>
      <c r="IN29" s="95"/>
      <c r="IO29" s="95"/>
      <c r="IP29" s="95"/>
      <c r="IQ29" s="95"/>
      <c r="IR29" s="95"/>
      <c r="IS29" s="95"/>
      <c r="IT29" s="95"/>
      <c r="IU29" s="95"/>
      <c r="IV29" s="95"/>
    </row>
    <row r="30" spans="1:256" ht="15.6" x14ac:dyDescent="0.3">
      <c r="A30" s="274"/>
      <c r="B30" s="95"/>
      <c r="C30" s="95"/>
      <c r="D30" s="95"/>
      <c r="E30" s="95"/>
      <c r="F30" s="95"/>
      <c r="G30" s="95"/>
      <c r="H30" s="95"/>
      <c r="I30" s="200"/>
      <c r="J30" s="190"/>
      <c r="K30" s="190"/>
      <c r="L30" s="190"/>
      <c r="M30" s="95"/>
      <c r="N30" s="95"/>
      <c r="O30" s="95"/>
      <c r="P30" s="95"/>
      <c r="Q30" s="95"/>
      <c r="R30" s="95"/>
      <c r="S30" s="95"/>
      <c r="T30" s="95"/>
      <c r="U30" s="95"/>
      <c r="V30" s="95"/>
      <c r="W30" s="95"/>
      <c r="X30" s="95"/>
      <c r="Y30" s="95"/>
      <c r="Z30" s="95"/>
      <c r="AA30" s="95"/>
      <c r="AB30" s="95"/>
      <c r="AC30" s="95"/>
      <c r="AD30" s="95"/>
      <c r="AE30" s="95"/>
      <c r="AF30" s="95"/>
      <c r="AG30" s="95"/>
      <c r="AH30" s="95"/>
      <c r="AI30" s="95"/>
      <c r="AJ30" s="95"/>
      <c r="AK30" s="95"/>
      <c r="AL30" s="95"/>
      <c r="AM30" s="95"/>
      <c r="AN30" s="95"/>
      <c r="AO30" s="95"/>
      <c r="AP30" s="95"/>
      <c r="AQ30" s="95"/>
      <c r="AR30" s="95"/>
      <c r="AS30" s="95"/>
      <c r="AT30" s="95"/>
      <c r="AU30" s="95"/>
      <c r="AV30" s="95"/>
      <c r="AW30" s="95"/>
      <c r="AX30" s="95"/>
      <c r="AY30" s="95"/>
      <c r="AZ30" s="95"/>
      <c r="BA30" s="95"/>
      <c r="BB30" s="95"/>
      <c r="BC30" s="95"/>
      <c r="BD30" s="95"/>
      <c r="BE30" s="95"/>
      <c r="BF30" s="95"/>
      <c r="BG30" s="95"/>
      <c r="BH30" s="95"/>
      <c r="BI30" s="95"/>
      <c r="BJ30" s="95"/>
      <c r="BK30" s="95"/>
      <c r="BL30" s="95"/>
      <c r="BM30" s="95"/>
      <c r="BN30" s="95"/>
      <c r="BO30" s="95"/>
      <c r="BP30" s="95"/>
      <c r="BQ30" s="95"/>
      <c r="BR30" s="95"/>
      <c r="BS30" s="95"/>
      <c r="BT30" s="95"/>
      <c r="BU30" s="95"/>
      <c r="BV30" s="95"/>
      <c r="BW30" s="95"/>
      <c r="BX30" s="95"/>
      <c r="BY30" s="95"/>
      <c r="BZ30" s="95"/>
      <c r="CA30" s="95"/>
      <c r="CB30" s="95"/>
      <c r="CC30" s="95"/>
      <c r="CD30" s="95"/>
      <c r="CE30" s="95"/>
      <c r="CF30" s="95"/>
      <c r="CG30" s="95"/>
      <c r="CH30" s="95"/>
      <c r="CI30" s="95"/>
      <c r="CJ30" s="95"/>
      <c r="CK30" s="95"/>
      <c r="CL30" s="95"/>
      <c r="CM30" s="95"/>
      <c r="CN30" s="95"/>
      <c r="CO30" s="95"/>
      <c r="CP30" s="95"/>
      <c r="CQ30" s="95"/>
      <c r="CR30" s="95"/>
      <c r="CS30" s="95"/>
      <c r="CT30" s="95"/>
      <c r="CU30" s="95"/>
      <c r="CV30" s="95"/>
      <c r="CW30" s="95"/>
      <c r="CX30" s="95"/>
      <c r="CY30" s="95"/>
      <c r="CZ30" s="95"/>
      <c r="DA30" s="95"/>
      <c r="DB30" s="95"/>
      <c r="DC30" s="95"/>
      <c r="DD30" s="95"/>
      <c r="DE30" s="95"/>
      <c r="DF30" s="95"/>
      <c r="DG30" s="95"/>
      <c r="DH30" s="95"/>
      <c r="DI30" s="95"/>
      <c r="DJ30" s="95"/>
      <c r="DK30" s="95"/>
      <c r="DL30" s="95"/>
      <c r="DM30" s="95"/>
      <c r="DN30" s="95"/>
      <c r="DO30" s="95"/>
      <c r="DP30" s="95"/>
      <c r="DQ30" s="95"/>
      <c r="DR30" s="95"/>
      <c r="DS30" s="95"/>
      <c r="DT30" s="95"/>
      <c r="DU30" s="95"/>
      <c r="DV30" s="95"/>
      <c r="DW30" s="95"/>
      <c r="DX30" s="95"/>
      <c r="DY30" s="95"/>
      <c r="DZ30" s="95"/>
      <c r="EA30" s="95"/>
      <c r="EB30" s="95"/>
      <c r="EC30" s="95"/>
      <c r="ED30" s="95"/>
      <c r="EE30" s="95"/>
      <c r="EF30" s="95"/>
      <c r="EG30" s="95"/>
      <c r="EH30" s="95"/>
      <c r="EI30" s="95"/>
      <c r="EJ30" s="95"/>
      <c r="EK30" s="95"/>
      <c r="EL30" s="95"/>
      <c r="EM30" s="95"/>
      <c r="EN30" s="95"/>
      <c r="EO30" s="95"/>
      <c r="EP30" s="95"/>
      <c r="EQ30" s="95"/>
      <c r="ER30" s="95"/>
      <c r="ES30" s="95"/>
      <c r="ET30" s="95"/>
      <c r="EU30" s="95"/>
      <c r="EV30" s="95"/>
      <c r="EW30" s="95"/>
      <c r="EX30" s="95"/>
      <c r="EY30" s="95"/>
      <c r="EZ30" s="95"/>
      <c r="FA30" s="95"/>
      <c r="FB30" s="95"/>
      <c r="FC30" s="95"/>
      <c r="FD30" s="95"/>
      <c r="FE30" s="95"/>
      <c r="FF30" s="95"/>
      <c r="FG30" s="95"/>
      <c r="FH30" s="95"/>
      <c r="FI30" s="95"/>
      <c r="FJ30" s="95"/>
      <c r="FK30" s="95"/>
      <c r="FL30" s="95"/>
      <c r="FM30" s="95"/>
      <c r="FN30" s="95"/>
      <c r="FO30" s="95"/>
      <c r="FP30" s="95"/>
      <c r="FQ30" s="95"/>
      <c r="FR30" s="95"/>
      <c r="FS30" s="95"/>
      <c r="FT30" s="95"/>
      <c r="FU30" s="95"/>
      <c r="FV30" s="95"/>
      <c r="FW30" s="95"/>
      <c r="FX30" s="95"/>
      <c r="FY30" s="95"/>
      <c r="FZ30" s="95"/>
      <c r="GA30" s="95"/>
      <c r="GB30" s="95"/>
      <c r="GC30" s="95"/>
      <c r="GD30" s="95"/>
      <c r="GE30" s="95"/>
      <c r="GF30" s="95"/>
      <c r="GG30" s="95"/>
      <c r="GH30" s="95"/>
      <c r="GI30" s="95"/>
      <c r="GJ30" s="95"/>
      <c r="GK30" s="95"/>
      <c r="GL30" s="95"/>
      <c r="GM30" s="95"/>
      <c r="GN30" s="95"/>
      <c r="GO30" s="95"/>
      <c r="GP30" s="95"/>
      <c r="GQ30" s="95"/>
      <c r="GR30" s="95"/>
      <c r="GS30" s="95"/>
      <c r="GT30" s="95"/>
      <c r="GU30" s="95"/>
      <c r="GV30" s="95"/>
      <c r="GW30" s="95"/>
      <c r="GX30" s="95"/>
      <c r="GY30" s="95"/>
      <c r="GZ30" s="95"/>
      <c r="HA30" s="95"/>
      <c r="HB30" s="95"/>
      <c r="HC30" s="95"/>
      <c r="HD30" s="95"/>
      <c r="HE30" s="95"/>
      <c r="HF30" s="95"/>
      <c r="HG30" s="95"/>
      <c r="HH30" s="95"/>
      <c r="HI30" s="95"/>
      <c r="HJ30" s="95"/>
      <c r="HK30" s="95"/>
      <c r="HL30" s="95"/>
      <c r="HM30" s="95"/>
      <c r="HN30" s="95"/>
      <c r="HO30" s="95"/>
      <c r="HP30" s="95"/>
      <c r="HQ30" s="95"/>
      <c r="HR30" s="95"/>
      <c r="HS30" s="95"/>
      <c r="HT30" s="95"/>
      <c r="HU30" s="95"/>
      <c r="HV30" s="95"/>
      <c r="HW30" s="95"/>
      <c r="HX30" s="95"/>
      <c r="HY30" s="95"/>
      <c r="HZ30" s="95"/>
      <c r="IA30" s="95"/>
      <c r="IB30" s="95"/>
      <c r="IC30" s="95"/>
      <c r="ID30" s="95"/>
      <c r="IE30" s="95"/>
      <c r="IF30" s="95"/>
      <c r="IG30" s="95"/>
      <c r="IH30" s="95"/>
      <c r="II30" s="95"/>
      <c r="IJ30" s="95"/>
      <c r="IK30" s="95"/>
      <c r="IL30" s="95"/>
      <c r="IM30" s="95"/>
      <c r="IN30" s="95"/>
      <c r="IO30" s="95"/>
      <c r="IP30" s="95"/>
      <c r="IQ30" s="95"/>
      <c r="IR30" s="95"/>
      <c r="IS30" s="95"/>
      <c r="IT30" s="95"/>
      <c r="IU30" s="95"/>
      <c r="IV30" s="95"/>
    </row>
    <row r="31" spans="1:256" ht="41.4" customHeight="1" x14ac:dyDescent="0.3">
      <c r="A31" s="517" t="s">
        <v>213</v>
      </c>
      <c r="B31" s="517"/>
      <c r="C31" s="517"/>
      <c r="D31" s="517"/>
      <c r="E31" s="517"/>
      <c r="F31" s="517"/>
      <c r="G31" s="517"/>
      <c r="H31" s="199"/>
      <c r="I31" s="94"/>
      <c r="J31" s="95"/>
      <c r="K31" s="95"/>
      <c r="L31" s="95"/>
      <c r="M31" s="95"/>
      <c r="N31" s="95"/>
      <c r="O31" s="95"/>
      <c r="P31" s="95"/>
      <c r="Q31" s="95"/>
      <c r="R31" s="95"/>
      <c r="S31" s="95"/>
      <c r="T31" s="95"/>
      <c r="U31" s="95"/>
      <c r="V31" s="95"/>
      <c r="W31" s="95"/>
      <c r="X31" s="95"/>
      <c r="Y31" s="95"/>
      <c r="Z31" s="95"/>
      <c r="AA31" s="95"/>
      <c r="AB31" s="95"/>
      <c r="AC31" s="95"/>
      <c r="AD31" s="95"/>
      <c r="AE31" s="95"/>
      <c r="AF31" s="95"/>
      <c r="AG31" s="95"/>
      <c r="AH31" s="95"/>
      <c r="AI31" s="95"/>
      <c r="AJ31" s="95"/>
      <c r="AK31" s="95"/>
      <c r="AL31" s="95"/>
      <c r="AM31" s="95"/>
      <c r="AN31" s="95"/>
      <c r="AO31" s="95"/>
      <c r="AP31" s="95"/>
      <c r="AQ31" s="95"/>
      <c r="AR31" s="95"/>
      <c r="AS31" s="95"/>
      <c r="AT31" s="95"/>
      <c r="AU31" s="95"/>
      <c r="AV31" s="95"/>
      <c r="AW31" s="95"/>
      <c r="AX31" s="95"/>
      <c r="AY31" s="95"/>
      <c r="AZ31" s="95"/>
      <c r="BA31" s="95"/>
      <c r="BB31" s="95"/>
      <c r="BC31" s="95"/>
      <c r="BD31" s="95"/>
      <c r="BE31" s="95"/>
      <c r="BF31" s="95"/>
      <c r="BG31" s="95"/>
      <c r="BH31" s="95"/>
      <c r="BI31" s="95"/>
      <c r="BJ31" s="95"/>
      <c r="BK31" s="95"/>
      <c r="BL31" s="95"/>
      <c r="BM31" s="95"/>
      <c r="BN31" s="95"/>
      <c r="BO31" s="95"/>
      <c r="BP31" s="95"/>
      <c r="BQ31" s="95"/>
      <c r="BR31" s="95"/>
      <c r="BS31" s="95"/>
      <c r="BT31" s="95"/>
      <c r="BU31" s="95"/>
      <c r="BV31" s="95"/>
      <c r="BW31" s="95"/>
      <c r="BX31" s="95"/>
      <c r="BY31" s="95"/>
      <c r="BZ31" s="95"/>
      <c r="CA31" s="95"/>
      <c r="CB31" s="95"/>
      <c r="CC31" s="95"/>
      <c r="CD31" s="95"/>
      <c r="CE31" s="95"/>
      <c r="CF31" s="95"/>
      <c r="CG31" s="95"/>
      <c r="CH31" s="95"/>
      <c r="CI31" s="95"/>
      <c r="CJ31" s="95"/>
      <c r="CK31" s="95"/>
      <c r="CL31" s="95"/>
      <c r="CM31" s="95"/>
      <c r="CN31" s="95"/>
      <c r="CO31" s="95"/>
      <c r="CP31" s="95"/>
      <c r="CQ31" s="95"/>
      <c r="CR31" s="95"/>
      <c r="CS31" s="95"/>
      <c r="CT31" s="95"/>
      <c r="CU31" s="95"/>
      <c r="CV31" s="95"/>
      <c r="CW31" s="95"/>
      <c r="CX31" s="95"/>
      <c r="CY31" s="95"/>
      <c r="CZ31" s="95"/>
      <c r="DA31" s="95"/>
      <c r="DB31" s="95"/>
      <c r="DC31" s="95"/>
      <c r="DD31" s="95"/>
      <c r="DE31" s="95"/>
      <c r="DF31" s="95"/>
      <c r="DG31" s="95"/>
      <c r="DH31" s="95"/>
      <c r="DI31" s="95"/>
      <c r="DJ31" s="95"/>
      <c r="DK31" s="95"/>
      <c r="DL31" s="95"/>
      <c r="DM31" s="95"/>
      <c r="DN31" s="95"/>
      <c r="DO31" s="95"/>
      <c r="DP31" s="95"/>
      <c r="DQ31" s="95"/>
      <c r="DR31" s="95"/>
      <c r="DS31" s="95"/>
      <c r="DT31" s="95"/>
      <c r="DU31" s="95"/>
      <c r="DV31" s="95"/>
      <c r="DW31" s="95"/>
      <c r="DX31" s="95"/>
      <c r="DY31" s="95"/>
      <c r="DZ31" s="95"/>
      <c r="EA31" s="95"/>
      <c r="EB31" s="95"/>
      <c r="EC31" s="95"/>
      <c r="ED31" s="95"/>
      <c r="EE31" s="95"/>
      <c r="EF31" s="95"/>
      <c r="EG31" s="95"/>
      <c r="EH31" s="95"/>
      <c r="EI31" s="95"/>
      <c r="EJ31" s="95"/>
      <c r="EK31" s="95"/>
      <c r="EL31" s="95"/>
      <c r="EM31" s="95"/>
      <c r="EN31" s="95"/>
      <c r="EO31" s="95"/>
      <c r="EP31" s="95"/>
      <c r="EQ31" s="95"/>
      <c r="ER31" s="95"/>
      <c r="ES31" s="95"/>
      <c r="ET31" s="95"/>
      <c r="EU31" s="95"/>
      <c r="EV31" s="95"/>
      <c r="EW31" s="95"/>
      <c r="EX31" s="95"/>
      <c r="EY31" s="95"/>
      <c r="EZ31" s="95"/>
      <c r="FA31" s="95"/>
      <c r="FB31" s="95"/>
      <c r="FC31" s="95"/>
      <c r="FD31" s="95"/>
      <c r="FE31" s="95"/>
      <c r="FF31" s="95"/>
      <c r="FG31" s="95"/>
      <c r="FH31" s="95"/>
      <c r="FI31" s="95"/>
      <c r="FJ31" s="95"/>
      <c r="FK31" s="95"/>
      <c r="FL31" s="95"/>
      <c r="FM31" s="95"/>
      <c r="FN31" s="95"/>
      <c r="FO31" s="95"/>
      <c r="FP31" s="95"/>
      <c r="FQ31" s="95"/>
      <c r="FR31" s="95"/>
      <c r="FS31" s="95"/>
      <c r="FT31" s="95"/>
      <c r="FU31" s="95"/>
      <c r="FV31" s="95"/>
      <c r="FW31" s="95"/>
      <c r="FX31" s="95"/>
      <c r="FY31" s="95"/>
      <c r="FZ31" s="95"/>
      <c r="GA31" s="95"/>
      <c r="GB31" s="95"/>
      <c r="GC31" s="95"/>
      <c r="GD31" s="95"/>
      <c r="GE31" s="95"/>
      <c r="GF31" s="95"/>
      <c r="GG31" s="95"/>
      <c r="GH31" s="95"/>
      <c r="GI31" s="95"/>
      <c r="GJ31" s="95"/>
      <c r="GK31" s="95"/>
      <c r="GL31" s="95"/>
      <c r="GM31" s="95"/>
      <c r="GN31" s="95"/>
      <c r="GO31" s="95"/>
      <c r="GP31" s="95"/>
      <c r="GQ31" s="95"/>
      <c r="GR31" s="95"/>
      <c r="GS31" s="95"/>
      <c r="GT31" s="95"/>
      <c r="GU31" s="95"/>
      <c r="GV31" s="95"/>
      <c r="GW31" s="95"/>
      <c r="GX31" s="95"/>
      <c r="GY31" s="95"/>
      <c r="GZ31" s="95"/>
      <c r="HA31" s="95"/>
      <c r="HB31" s="95"/>
      <c r="HC31" s="95"/>
      <c r="HD31" s="95"/>
      <c r="HE31" s="95"/>
      <c r="HF31" s="95"/>
      <c r="HG31" s="95"/>
      <c r="HH31" s="95"/>
      <c r="HI31" s="95"/>
      <c r="HJ31" s="95"/>
      <c r="HK31" s="95"/>
      <c r="HL31" s="95"/>
      <c r="HM31" s="95"/>
      <c r="HN31" s="95"/>
      <c r="HO31" s="95"/>
      <c r="HP31" s="95"/>
      <c r="HQ31" s="95"/>
      <c r="HR31" s="95"/>
      <c r="HS31" s="95"/>
      <c r="HT31" s="95"/>
      <c r="HU31" s="95"/>
      <c r="HV31" s="95"/>
      <c r="HW31" s="95"/>
      <c r="HX31" s="95"/>
      <c r="HY31" s="95"/>
      <c r="HZ31" s="95"/>
      <c r="IA31" s="95"/>
      <c r="IB31" s="95"/>
      <c r="IC31" s="95"/>
      <c r="ID31" s="95"/>
      <c r="IE31" s="95"/>
      <c r="IF31" s="95"/>
      <c r="IG31" s="95"/>
      <c r="IH31" s="95"/>
      <c r="II31" s="95"/>
      <c r="IJ31" s="95"/>
      <c r="IK31" s="95"/>
      <c r="IL31" s="95"/>
      <c r="IM31" s="95"/>
      <c r="IN31" s="95"/>
      <c r="IO31" s="95"/>
      <c r="IP31" s="95"/>
      <c r="IQ31" s="95"/>
      <c r="IR31" s="95"/>
      <c r="IS31" s="95"/>
      <c r="IT31" s="95"/>
      <c r="IU31" s="95"/>
      <c r="IV31" s="95"/>
    </row>
    <row r="32" spans="1:256" ht="15.6" x14ac:dyDescent="0.3">
      <c r="A32" s="253"/>
      <c r="B32" s="253"/>
      <c r="C32" s="253"/>
      <c r="D32" s="253"/>
      <c r="E32" s="253"/>
      <c r="F32" s="253"/>
      <c r="G32" s="253"/>
      <c r="H32" s="140"/>
      <c r="I32" s="136"/>
      <c r="J32" s="134"/>
      <c r="K32" s="134"/>
      <c r="L32" s="134"/>
      <c r="M32" s="134"/>
      <c r="N32" s="134"/>
      <c r="O32" s="134"/>
      <c r="P32" s="134"/>
      <c r="Q32" s="134"/>
      <c r="R32" s="134"/>
      <c r="S32" s="134"/>
      <c r="T32" s="134"/>
      <c r="U32" s="134"/>
      <c r="V32" s="134"/>
      <c r="W32" s="134"/>
      <c r="X32" s="134"/>
      <c r="Y32" s="134"/>
      <c r="Z32" s="134"/>
      <c r="AA32" s="134"/>
      <c r="AB32" s="134"/>
      <c r="AC32" s="134"/>
      <c r="AD32" s="134"/>
      <c r="AE32" s="134"/>
      <c r="AF32" s="134"/>
      <c r="AG32" s="134"/>
      <c r="AH32" s="134"/>
      <c r="AI32" s="134"/>
      <c r="AJ32" s="134"/>
      <c r="AK32" s="134"/>
      <c r="AL32" s="134"/>
      <c r="AM32" s="134"/>
      <c r="AN32" s="134"/>
      <c r="AO32" s="134"/>
      <c r="AP32" s="134"/>
      <c r="AQ32" s="134"/>
      <c r="AR32" s="134"/>
      <c r="AS32" s="134"/>
      <c r="AT32" s="134"/>
      <c r="AU32" s="134"/>
      <c r="AV32" s="134"/>
      <c r="AW32" s="134"/>
      <c r="AX32" s="134"/>
      <c r="AY32" s="134"/>
      <c r="AZ32" s="134"/>
      <c r="BA32" s="134"/>
      <c r="BB32" s="134"/>
      <c r="BC32" s="134"/>
      <c r="BD32" s="134"/>
      <c r="BE32" s="134"/>
      <c r="BF32" s="134"/>
      <c r="BG32" s="134"/>
      <c r="BH32" s="134"/>
      <c r="BI32" s="134"/>
      <c r="BJ32" s="134"/>
      <c r="BK32" s="134"/>
      <c r="BL32" s="134"/>
      <c r="BM32" s="134"/>
      <c r="BN32" s="134"/>
      <c r="BO32" s="134"/>
      <c r="BP32" s="134"/>
      <c r="BQ32" s="134"/>
      <c r="BR32" s="134"/>
      <c r="BS32" s="134"/>
      <c r="BT32" s="134"/>
      <c r="BU32" s="134"/>
      <c r="BV32" s="134"/>
      <c r="BW32" s="134"/>
      <c r="BX32" s="134"/>
      <c r="BY32" s="134"/>
      <c r="BZ32" s="134"/>
      <c r="CA32" s="134"/>
      <c r="CB32" s="134"/>
      <c r="CC32" s="134"/>
      <c r="CD32" s="134"/>
      <c r="CE32" s="134"/>
      <c r="CF32" s="134"/>
      <c r="CG32" s="134"/>
      <c r="CH32" s="134"/>
      <c r="CI32" s="134"/>
      <c r="CJ32" s="134"/>
      <c r="CK32" s="134"/>
      <c r="CL32" s="134"/>
      <c r="CM32" s="134"/>
      <c r="CN32" s="134"/>
      <c r="CO32" s="134"/>
      <c r="CP32" s="134"/>
      <c r="CQ32" s="134"/>
      <c r="CR32" s="134"/>
      <c r="CS32" s="134"/>
      <c r="CT32" s="134"/>
      <c r="CU32" s="134"/>
      <c r="CV32" s="134"/>
      <c r="CW32" s="134"/>
      <c r="CX32" s="134"/>
      <c r="CY32" s="134"/>
      <c r="CZ32" s="134"/>
      <c r="DA32" s="134"/>
      <c r="DB32" s="134"/>
      <c r="DC32" s="134"/>
      <c r="DD32" s="134"/>
      <c r="DE32" s="134"/>
      <c r="DF32" s="134"/>
      <c r="DG32" s="134"/>
      <c r="DH32" s="134"/>
      <c r="DI32" s="134"/>
      <c r="DJ32" s="134"/>
      <c r="DK32" s="134"/>
      <c r="DL32" s="134"/>
      <c r="DM32" s="134"/>
      <c r="DN32" s="134"/>
      <c r="DO32" s="134"/>
      <c r="DP32" s="134"/>
      <c r="DQ32" s="134"/>
      <c r="DR32" s="134"/>
      <c r="DS32" s="134"/>
      <c r="DT32" s="134"/>
      <c r="DU32" s="134"/>
      <c r="DV32" s="134"/>
      <c r="DW32" s="134"/>
      <c r="DX32" s="134"/>
      <c r="DY32" s="134"/>
      <c r="DZ32" s="134"/>
      <c r="EA32" s="134"/>
      <c r="EB32" s="134"/>
      <c r="EC32" s="134"/>
      <c r="ED32" s="134"/>
      <c r="EE32" s="134"/>
      <c r="EF32" s="134"/>
      <c r="EG32" s="134"/>
      <c r="EH32" s="134"/>
      <c r="EI32" s="134"/>
      <c r="EJ32" s="134"/>
      <c r="EK32" s="134"/>
      <c r="EL32" s="134"/>
      <c r="EM32" s="134"/>
      <c r="EN32" s="134"/>
      <c r="EO32" s="134"/>
      <c r="EP32" s="134"/>
      <c r="EQ32" s="134"/>
      <c r="ER32" s="134"/>
      <c r="ES32" s="134"/>
      <c r="ET32" s="134"/>
      <c r="EU32" s="134"/>
      <c r="EV32" s="134"/>
      <c r="EW32" s="134"/>
      <c r="EX32" s="134"/>
      <c r="EY32" s="134"/>
      <c r="EZ32" s="134"/>
      <c r="FA32" s="134"/>
      <c r="FB32" s="134"/>
      <c r="FC32" s="134"/>
      <c r="FD32" s="134"/>
      <c r="FE32" s="134"/>
      <c r="FF32" s="134"/>
      <c r="FG32" s="134"/>
      <c r="FH32" s="134"/>
      <c r="FI32" s="134"/>
      <c r="FJ32" s="134"/>
      <c r="FK32" s="134"/>
      <c r="FL32" s="134"/>
      <c r="FM32" s="134"/>
      <c r="FN32" s="134"/>
      <c r="FO32" s="134"/>
      <c r="FP32" s="134"/>
      <c r="FQ32" s="134"/>
      <c r="FR32" s="134"/>
      <c r="FS32" s="134"/>
      <c r="FT32" s="134"/>
      <c r="FU32" s="134"/>
      <c r="FV32" s="134"/>
      <c r="FW32" s="134"/>
      <c r="FX32" s="134"/>
      <c r="FY32" s="134"/>
      <c r="FZ32" s="134"/>
      <c r="GA32" s="134"/>
      <c r="GB32" s="134"/>
      <c r="GC32" s="134"/>
      <c r="GD32" s="134"/>
      <c r="GE32" s="134"/>
      <c r="GF32" s="134"/>
      <c r="GG32" s="134"/>
      <c r="GH32" s="134"/>
      <c r="GI32" s="134"/>
      <c r="GJ32" s="134"/>
      <c r="GK32" s="134"/>
      <c r="GL32" s="134"/>
      <c r="GM32" s="134"/>
      <c r="GN32" s="134"/>
      <c r="GO32" s="134"/>
      <c r="GP32" s="134"/>
      <c r="GQ32" s="134"/>
      <c r="GR32" s="134"/>
      <c r="GS32" s="134"/>
      <c r="GT32" s="134"/>
      <c r="GU32" s="134"/>
      <c r="GV32" s="134"/>
      <c r="GW32" s="134"/>
      <c r="GX32" s="134"/>
      <c r="GY32" s="134"/>
      <c r="GZ32" s="134"/>
      <c r="HA32" s="134"/>
      <c r="HB32" s="134"/>
      <c r="HC32" s="134"/>
      <c r="HD32" s="134"/>
      <c r="HE32" s="134"/>
      <c r="HF32" s="134"/>
      <c r="HG32" s="134"/>
      <c r="HH32" s="134"/>
      <c r="HI32" s="134"/>
      <c r="HJ32" s="134"/>
      <c r="HK32" s="134"/>
      <c r="HL32" s="134"/>
      <c r="HM32" s="134"/>
      <c r="HN32" s="134"/>
      <c r="HO32" s="134"/>
      <c r="HP32" s="134"/>
      <c r="HQ32" s="134"/>
      <c r="HR32" s="134"/>
      <c r="HS32" s="134"/>
      <c r="HT32" s="134"/>
      <c r="HU32" s="134"/>
      <c r="HV32" s="134"/>
      <c r="HW32" s="134"/>
      <c r="HX32" s="134"/>
      <c r="HY32" s="134"/>
      <c r="HZ32" s="134"/>
      <c r="IA32" s="134"/>
      <c r="IB32" s="134"/>
      <c r="IC32" s="134"/>
      <c r="ID32" s="134"/>
      <c r="IE32" s="134"/>
      <c r="IF32" s="134"/>
      <c r="IG32" s="134"/>
      <c r="IH32" s="134"/>
      <c r="II32" s="134"/>
      <c r="IJ32" s="134"/>
      <c r="IK32" s="134"/>
      <c r="IL32" s="134"/>
      <c r="IM32" s="134"/>
      <c r="IN32" s="134"/>
      <c r="IO32" s="134"/>
      <c r="IP32" s="134"/>
      <c r="IQ32" s="134"/>
      <c r="IR32" s="134"/>
      <c r="IS32" s="134"/>
      <c r="IT32" s="134"/>
      <c r="IU32" s="134"/>
      <c r="IV32" s="134"/>
    </row>
    <row r="33" spans="1:256" ht="15.6" customHeight="1" x14ac:dyDescent="0.3">
      <c r="A33" s="516" t="s">
        <v>150</v>
      </c>
      <c r="B33" s="516" t="s">
        <v>10</v>
      </c>
      <c r="C33" s="516" t="s">
        <v>151</v>
      </c>
      <c r="D33" s="516" t="s">
        <v>152</v>
      </c>
      <c r="E33" s="516" t="s">
        <v>47</v>
      </c>
      <c r="F33" s="516"/>
      <c r="G33" s="516"/>
      <c r="H33" s="140"/>
      <c r="I33" s="144"/>
      <c r="J33" s="144"/>
      <c r="K33" s="144"/>
      <c r="L33" s="144"/>
      <c r="M33" s="144"/>
      <c r="N33" s="144"/>
      <c r="O33" s="144"/>
      <c r="P33" s="144"/>
      <c r="Q33" s="144"/>
      <c r="R33" s="144"/>
      <c r="S33" s="144"/>
      <c r="T33" s="144"/>
      <c r="U33" s="144"/>
      <c r="V33" s="144"/>
      <c r="W33" s="144"/>
      <c r="X33" s="144"/>
      <c r="Y33" s="144"/>
      <c r="Z33" s="144"/>
      <c r="AA33" s="144"/>
      <c r="AB33" s="144"/>
      <c r="AC33" s="144"/>
      <c r="AD33" s="144"/>
      <c r="AE33" s="144"/>
      <c r="AF33" s="144"/>
      <c r="AG33" s="144"/>
      <c r="AH33" s="144"/>
      <c r="AI33" s="144"/>
      <c r="AJ33" s="144"/>
      <c r="AK33" s="144"/>
      <c r="AL33" s="144"/>
      <c r="AM33" s="144"/>
      <c r="AN33" s="144"/>
      <c r="AO33" s="144"/>
      <c r="AP33" s="144"/>
      <c r="AQ33" s="144"/>
      <c r="AR33" s="144"/>
      <c r="AS33" s="144"/>
      <c r="AT33" s="144"/>
      <c r="AU33" s="144"/>
      <c r="AV33" s="144"/>
      <c r="AW33" s="144"/>
      <c r="AX33" s="144"/>
      <c r="AY33" s="144"/>
      <c r="AZ33" s="144"/>
      <c r="BA33" s="144"/>
      <c r="BB33" s="144"/>
      <c r="BC33" s="144"/>
      <c r="BD33" s="144"/>
      <c r="BE33" s="144"/>
      <c r="BF33" s="144"/>
      <c r="BG33" s="144"/>
      <c r="BH33" s="144"/>
      <c r="BI33" s="144"/>
      <c r="BJ33" s="144"/>
      <c r="BK33" s="144"/>
      <c r="BL33" s="144"/>
      <c r="BM33" s="144"/>
      <c r="BN33" s="144"/>
      <c r="BO33" s="144"/>
      <c r="BP33" s="144"/>
      <c r="BQ33" s="144"/>
      <c r="BR33" s="144"/>
      <c r="BS33" s="144"/>
      <c r="BT33" s="144"/>
      <c r="BU33" s="144"/>
      <c r="BV33" s="144"/>
      <c r="BW33" s="144"/>
      <c r="BX33" s="144"/>
      <c r="BY33" s="144"/>
      <c r="BZ33" s="144"/>
      <c r="CA33" s="144"/>
      <c r="CB33" s="144"/>
      <c r="CC33" s="144"/>
      <c r="CD33" s="144"/>
      <c r="CE33" s="144"/>
      <c r="CF33" s="144"/>
      <c r="CG33" s="144"/>
      <c r="CH33" s="144"/>
      <c r="CI33" s="144"/>
      <c r="CJ33" s="144"/>
      <c r="CK33" s="144"/>
      <c r="CL33" s="144"/>
      <c r="CM33" s="144"/>
      <c r="CN33" s="144"/>
      <c r="CO33" s="144"/>
      <c r="CP33" s="144"/>
      <c r="CQ33" s="144"/>
      <c r="CR33" s="144"/>
      <c r="CS33" s="144"/>
      <c r="CT33" s="144"/>
      <c r="CU33" s="144"/>
      <c r="CV33" s="144"/>
      <c r="CW33" s="144"/>
      <c r="CX33" s="144"/>
      <c r="CY33" s="144"/>
      <c r="CZ33" s="144"/>
      <c r="DA33" s="144"/>
      <c r="DB33" s="144"/>
      <c r="DC33" s="144"/>
      <c r="DD33" s="144"/>
      <c r="DE33" s="144"/>
      <c r="DF33" s="144"/>
      <c r="DG33" s="144"/>
      <c r="DH33" s="144"/>
      <c r="DI33" s="144"/>
      <c r="DJ33" s="144"/>
      <c r="DK33" s="144"/>
      <c r="DL33" s="144"/>
      <c r="DM33" s="144"/>
      <c r="DN33" s="144"/>
      <c r="DO33" s="144"/>
      <c r="DP33" s="144"/>
      <c r="DQ33" s="144"/>
      <c r="DR33" s="144"/>
      <c r="DS33" s="144"/>
      <c r="DT33" s="144"/>
      <c r="DU33" s="144"/>
      <c r="DV33" s="144"/>
      <c r="DW33" s="144"/>
      <c r="DX33" s="144"/>
      <c r="DY33" s="144"/>
      <c r="DZ33" s="144"/>
      <c r="EA33" s="144"/>
      <c r="EB33" s="144"/>
      <c r="EC33" s="144"/>
      <c r="ED33" s="144"/>
      <c r="EE33" s="144"/>
      <c r="EF33" s="144"/>
      <c r="EG33" s="144"/>
      <c r="EH33" s="144"/>
      <c r="EI33" s="144"/>
      <c r="EJ33" s="144"/>
      <c r="EK33" s="144"/>
      <c r="EL33" s="144"/>
      <c r="EM33" s="144"/>
      <c r="EN33" s="144"/>
      <c r="EO33" s="144"/>
      <c r="EP33" s="144"/>
      <c r="EQ33" s="144"/>
      <c r="ER33" s="144"/>
      <c r="ES33" s="144"/>
      <c r="ET33" s="144"/>
      <c r="EU33" s="144"/>
      <c r="EV33" s="144"/>
      <c r="EW33" s="144"/>
      <c r="EX33" s="144"/>
      <c r="EY33" s="144"/>
      <c r="EZ33" s="144"/>
      <c r="FA33" s="144"/>
      <c r="FB33" s="144"/>
      <c r="FC33" s="144"/>
      <c r="FD33" s="144"/>
      <c r="FE33" s="144"/>
      <c r="FF33" s="144"/>
      <c r="FG33" s="144"/>
      <c r="FH33" s="144"/>
      <c r="FI33" s="144"/>
      <c r="FJ33" s="144"/>
      <c r="FK33" s="144"/>
      <c r="FL33" s="144"/>
      <c r="FM33" s="144"/>
      <c r="FN33" s="144"/>
      <c r="FO33" s="144"/>
      <c r="FP33" s="144"/>
      <c r="FQ33" s="144"/>
      <c r="FR33" s="144"/>
      <c r="FS33" s="144"/>
      <c r="FT33" s="144"/>
      <c r="FU33" s="144"/>
      <c r="FV33" s="144"/>
      <c r="FW33" s="144"/>
      <c r="FX33" s="144"/>
      <c r="FY33" s="144"/>
      <c r="FZ33" s="144"/>
      <c r="GA33" s="144"/>
      <c r="GB33" s="144"/>
      <c r="GC33" s="144"/>
      <c r="GD33" s="144"/>
      <c r="GE33" s="144"/>
      <c r="GF33" s="144"/>
      <c r="GG33" s="144"/>
      <c r="GH33" s="144"/>
      <c r="GI33" s="144"/>
      <c r="GJ33" s="144"/>
      <c r="GK33" s="144"/>
      <c r="GL33" s="144"/>
      <c r="GM33" s="144"/>
      <c r="GN33" s="144"/>
      <c r="GO33" s="144"/>
      <c r="GP33" s="144"/>
      <c r="GQ33" s="144"/>
      <c r="GR33" s="144"/>
      <c r="GS33" s="144"/>
      <c r="GT33" s="144"/>
      <c r="GU33" s="144"/>
      <c r="GV33" s="144"/>
      <c r="GW33" s="144"/>
      <c r="GX33" s="144"/>
      <c r="GY33" s="144"/>
      <c r="GZ33" s="144"/>
      <c r="HA33" s="144"/>
      <c r="HB33" s="144"/>
      <c r="HC33" s="144"/>
      <c r="HD33" s="144"/>
      <c r="HE33" s="144"/>
      <c r="HF33" s="144"/>
      <c r="HG33" s="144"/>
      <c r="HH33" s="144"/>
      <c r="HI33" s="144"/>
      <c r="HJ33" s="144"/>
      <c r="HK33" s="144"/>
      <c r="HL33" s="144"/>
      <c r="HM33" s="144"/>
      <c r="HN33" s="144"/>
      <c r="HO33" s="144"/>
      <c r="HP33" s="144"/>
      <c r="HQ33" s="144"/>
      <c r="HR33" s="144"/>
      <c r="HS33" s="144"/>
      <c r="HT33" s="144"/>
      <c r="HU33" s="144"/>
      <c r="HV33" s="144"/>
      <c r="HW33" s="144"/>
      <c r="HX33" s="144"/>
      <c r="HY33" s="144"/>
      <c r="HZ33" s="144"/>
      <c r="IA33" s="144"/>
      <c r="IB33" s="144"/>
      <c r="IC33" s="144"/>
      <c r="ID33" s="144"/>
      <c r="IE33" s="144"/>
      <c r="IF33" s="144"/>
      <c r="IG33" s="144"/>
      <c r="IH33" s="144"/>
      <c r="II33" s="144"/>
      <c r="IJ33" s="144"/>
      <c r="IK33" s="144"/>
      <c r="IL33" s="144"/>
      <c r="IM33" s="144"/>
      <c r="IN33" s="144"/>
      <c r="IO33" s="144"/>
      <c r="IP33" s="144"/>
      <c r="IQ33" s="144"/>
      <c r="IR33" s="144"/>
      <c r="IS33" s="144"/>
      <c r="IT33" s="144"/>
      <c r="IU33" s="144"/>
      <c r="IV33" s="144"/>
    </row>
    <row r="34" spans="1:256" ht="40.5" customHeight="1" x14ac:dyDescent="0.3">
      <c r="A34" s="516"/>
      <c r="B34" s="516"/>
      <c r="C34" s="516"/>
      <c r="D34" s="516"/>
      <c r="E34" s="255" t="s">
        <v>16</v>
      </c>
      <c r="F34" s="255" t="s">
        <v>17</v>
      </c>
      <c r="G34" s="255" t="s">
        <v>34</v>
      </c>
      <c r="H34" s="140"/>
      <c r="I34" s="144"/>
      <c r="J34" s="144"/>
      <c r="K34" s="144"/>
      <c r="L34" s="144"/>
      <c r="M34" s="144"/>
      <c r="N34" s="144"/>
      <c r="O34" s="144"/>
      <c r="P34" s="144"/>
      <c r="Q34" s="144"/>
      <c r="R34" s="144"/>
      <c r="S34" s="144"/>
      <c r="T34" s="144"/>
      <c r="U34" s="144"/>
      <c r="V34" s="144"/>
      <c r="W34" s="144"/>
      <c r="X34" s="144"/>
      <c r="Y34" s="144"/>
      <c r="Z34" s="144"/>
      <c r="AA34" s="144"/>
      <c r="AB34" s="144"/>
      <c r="AC34" s="144"/>
      <c r="AD34" s="144"/>
      <c r="AE34" s="144"/>
      <c r="AF34" s="144"/>
      <c r="AG34" s="144"/>
      <c r="AH34" s="144"/>
      <c r="AI34" s="144"/>
      <c r="AJ34" s="144"/>
      <c r="AK34" s="144"/>
      <c r="AL34" s="144"/>
      <c r="AM34" s="144"/>
      <c r="AN34" s="144"/>
      <c r="AO34" s="144"/>
      <c r="AP34" s="144"/>
      <c r="AQ34" s="144"/>
      <c r="AR34" s="144"/>
      <c r="AS34" s="144"/>
      <c r="AT34" s="144"/>
      <c r="AU34" s="144"/>
      <c r="AV34" s="144"/>
      <c r="AW34" s="144"/>
      <c r="AX34" s="144"/>
      <c r="AY34" s="144"/>
      <c r="AZ34" s="144"/>
      <c r="BA34" s="144"/>
      <c r="BB34" s="144"/>
      <c r="BC34" s="144"/>
      <c r="BD34" s="144"/>
      <c r="BE34" s="144"/>
      <c r="BF34" s="144"/>
      <c r="BG34" s="144"/>
      <c r="BH34" s="144"/>
      <c r="BI34" s="144"/>
      <c r="BJ34" s="144"/>
      <c r="BK34" s="144"/>
      <c r="BL34" s="144"/>
      <c r="BM34" s="144"/>
      <c r="BN34" s="144"/>
      <c r="BO34" s="144"/>
      <c r="BP34" s="144"/>
      <c r="BQ34" s="144"/>
      <c r="BR34" s="144"/>
      <c r="BS34" s="144"/>
      <c r="BT34" s="144"/>
      <c r="BU34" s="144"/>
      <c r="BV34" s="144"/>
      <c r="BW34" s="144"/>
      <c r="BX34" s="144"/>
      <c r="BY34" s="144"/>
      <c r="BZ34" s="144"/>
      <c r="CA34" s="144"/>
      <c r="CB34" s="144"/>
      <c r="CC34" s="144"/>
      <c r="CD34" s="144"/>
      <c r="CE34" s="144"/>
      <c r="CF34" s="144"/>
      <c r="CG34" s="144"/>
      <c r="CH34" s="144"/>
      <c r="CI34" s="144"/>
      <c r="CJ34" s="144"/>
      <c r="CK34" s="144"/>
      <c r="CL34" s="144"/>
      <c r="CM34" s="144"/>
      <c r="CN34" s="144"/>
      <c r="CO34" s="144"/>
      <c r="CP34" s="144"/>
      <c r="CQ34" s="144"/>
      <c r="CR34" s="144"/>
      <c r="CS34" s="144"/>
      <c r="CT34" s="144"/>
      <c r="CU34" s="144"/>
      <c r="CV34" s="144"/>
      <c r="CW34" s="144"/>
      <c r="CX34" s="144"/>
      <c r="CY34" s="144"/>
      <c r="CZ34" s="144"/>
      <c r="DA34" s="144"/>
      <c r="DB34" s="144"/>
      <c r="DC34" s="144"/>
      <c r="DD34" s="144"/>
      <c r="DE34" s="144"/>
      <c r="DF34" s="144"/>
      <c r="DG34" s="144"/>
      <c r="DH34" s="144"/>
      <c r="DI34" s="144"/>
      <c r="DJ34" s="144"/>
      <c r="DK34" s="144"/>
      <c r="DL34" s="144"/>
      <c r="DM34" s="144"/>
      <c r="DN34" s="144"/>
      <c r="DO34" s="144"/>
      <c r="DP34" s="144"/>
      <c r="DQ34" s="144"/>
      <c r="DR34" s="144"/>
      <c r="DS34" s="144"/>
      <c r="DT34" s="144"/>
      <c r="DU34" s="144"/>
      <c r="DV34" s="144"/>
      <c r="DW34" s="144"/>
      <c r="DX34" s="144"/>
      <c r="DY34" s="144"/>
      <c r="DZ34" s="144"/>
      <c r="EA34" s="144"/>
      <c r="EB34" s="144"/>
      <c r="EC34" s="144"/>
      <c r="ED34" s="144"/>
      <c r="EE34" s="144"/>
      <c r="EF34" s="144"/>
      <c r="EG34" s="144"/>
      <c r="EH34" s="144"/>
      <c r="EI34" s="144"/>
      <c r="EJ34" s="144"/>
      <c r="EK34" s="144"/>
      <c r="EL34" s="144"/>
      <c r="EM34" s="144"/>
      <c r="EN34" s="144"/>
      <c r="EO34" s="144"/>
      <c r="EP34" s="144"/>
      <c r="EQ34" s="144"/>
      <c r="ER34" s="144"/>
      <c r="ES34" s="144"/>
      <c r="ET34" s="144"/>
      <c r="EU34" s="144"/>
      <c r="EV34" s="144"/>
      <c r="EW34" s="144"/>
      <c r="EX34" s="144"/>
      <c r="EY34" s="144"/>
      <c r="EZ34" s="144"/>
      <c r="FA34" s="144"/>
      <c r="FB34" s="144"/>
      <c r="FC34" s="144"/>
      <c r="FD34" s="144"/>
      <c r="FE34" s="144"/>
      <c r="FF34" s="144"/>
      <c r="FG34" s="144"/>
      <c r="FH34" s="144"/>
      <c r="FI34" s="144"/>
      <c r="FJ34" s="144"/>
      <c r="FK34" s="144"/>
      <c r="FL34" s="144"/>
      <c r="FM34" s="144"/>
      <c r="FN34" s="144"/>
      <c r="FO34" s="144"/>
      <c r="FP34" s="144"/>
      <c r="FQ34" s="144"/>
      <c r="FR34" s="144"/>
      <c r="FS34" s="144"/>
      <c r="FT34" s="144"/>
      <c r="FU34" s="144"/>
      <c r="FV34" s="144"/>
      <c r="FW34" s="144"/>
      <c r="FX34" s="144"/>
      <c r="FY34" s="144"/>
      <c r="FZ34" s="144"/>
      <c r="GA34" s="144"/>
      <c r="GB34" s="144"/>
      <c r="GC34" s="144"/>
      <c r="GD34" s="144"/>
      <c r="GE34" s="144"/>
      <c r="GF34" s="144"/>
      <c r="GG34" s="144"/>
      <c r="GH34" s="144"/>
      <c r="GI34" s="144"/>
      <c r="GJ34" s="144"/>
      <c r="GK34" s="144"/>
      <c r="GL34" s="144"/>
      <c r="GM34" s="144"/>
      <c r="GN34" s="144"/>
      <c r="GO34" s="144"/>
      <c r="GP34" s="144"/>
      <c r="GQ34" s="144"/>
      <c r="GR34" s="144"/>
      <c r="GS34" s="144"/>
      <c r="GT34" s="144"/>
      <c r="GU34" s="144"/>
      <c r="GV34" s="144"/>
      <c r="GW34" s="144"/>
      <c r="GX34" s="144"/>
      <c r="GY34" s="144"/>
      <c r="GZ34" s="144"/>
      <c r="HA34" s="144"/>
      <c r="HB34" s="144"/>
      <c r="HC34" s="144"/>
      <c r="HD34" s="144"/>
      <c r="HE34" s="144"/>
      <c r="HF34" s="144"/>
      <c r="HG34" s="144"/>
      <c r="HH34" s="144"/>
      <c r="HI34" s="144"/>
      <c r="HJ34" s="144"/>
      <c r="HK34" s="144"/>
      <c r="HL34" s="144"/>
      <c r="HM34" s="144"/>
      <c r="HN34" s="144"/>
      <c r="HO34" s="144"/>
      <c r="HP34" s="144"/>
      <c r="HQ34" s="144"/>
      <c r="HR34" s="144"/>
      <c r="HS34" s="144"/>
      <c r="HT34" s="144"/>
      <c r="HU34" s="144"/>
      <c r="HV34" s="144"/>
      <c r="HW34" s="144"/>
      <c r="HX34" s="144"/>
      <c r="HY34" s="144"/>
      <c r="HZ34" s="144"/>
      <c r="IA34" s="144"/>
      <c r="IB34" s="144"/>
      <c r="IC34" s="144"/>
      <c r="ID34" s="144"/>
      <c r="IE34" s="144"/>
      <c r="IF34" s="144"/>
      <c r="IG34" s="144"/>
      <c r="IH34" s="144"/>
      <c r="II34" s="144"/>
      <c r="IJ34" s="144"/>
      <c r="IK34" s="144"/>
      <c r="IL34" s="144"/>
      <c r="IM34" s="144"/>
      <c r="IN34" s="144"/>
      <c r="IO34" s="144"/>
      <c r="IP34" s="144"/>
      <c r="IQ34" s="144"/>
      <c r="IR34" s="144"/>
      <c r="IS34" s="144"/>
      <c r="IT34" s="144"/>
      <c r="IU34" s="144"/>
      <c r="IV34" s="144"/>
    </row>
    <row r="35" spans="1:256" ht="42.75" customHeight="1" x14ac:dyDescent="0.3">
      <c r="A35" s="201" t="s">
        <v>188</v>
      </c>
      <c r="B35" s="67"/>
      <c r="C35" s="275"/>
      <c r="D35" s="275"/>
      <c r="E35" s="67"/>
      <c r="F35" s="67"/>
      <c r="G35" s="68"/>
      <c r="H35" s="140"/>
      <c r="I35" s="202"/>
      <c r="J35" s="202"/>
      <c r="K35" s="202"/>
      <c r="L35" s="202"/>
      <c r="M35" s="202"/>
      <c r="N35" s="202"/>
      <c r="O35" s="202"/>
      <c r="P35" s="202"/>
      <c r="Q35" s="202"/>
      <c r="R35" s="202"/>
      <c r="S35" s="202"/>
      <c r="T35" s="202"/>
      <c r="U35" s="202"/>
      <c r="V35" s="202"/>
      <c r="W35" s="202"/>
      <c r="X35" s="202"/>
      <c r="Y35" s="202"/>
      <c r="Z35" s="202"/>
      <c r="AA35" s="202"/>
      <c r="AB35" s="202"/>
      <c r="AC35" s="202"/>
      <c r="AD35" s="202"/>
      <c r="AE35" s="202"/>
      <c r="AF35" s="202"/>
      <c r="AG35" s="202"/>
      <c r="AH35" s="202"/>
      <c r="AI35" s="202"/>
      <c r="AJ35" s="202"/>
      <c r="AK35" s="202"/>
      <c r="AL35" s="202"/>
      <c r="AM35" s="202"/>
      <c r="AN35" s="202"/>
      <c r="AO35" s="202"/>
      <c r="AP35" s="202"/>
      <c r="AQ35" s="202"/>
      <c r="AR35" s="202"/>
      <c r="AS35" s="202"/>
      <c r="AT35" s="202"/>
      <c r="AU35" s="202"/>
      <c r="AV35" s="202"/>
      <c r="AW35" s="202"/>
      <c r="AX35" s="202"/>
      <c r="AY35" s="202"/>
      <c r="AZ35" s="202"/>
      <c r="BA35" s="202"/>
      <c r="BB35" s="202"/>
      <c r="BC35" s="202"/>
      <c r="BD35" s="202"/>
      <c r="BE35" s="202"/>
      <c r="BF35" s="202"/>
      <c r="BG35" s="202"/>
      <c r="BH35" s="202"/>
      <c r="BI35" s="202"/>
      <c r="BJ35" s="202"/>
      <c r="BK35" s="202"/>
      <c r="BL35" s="202"/>
      <c r="BM35" s="202"/>
      <c r="BN35" s="202"/>
      <c r="BO35" s="202"/>
      <c r="BP35" s="202"/>
      <c r="BQ35" s="202"/>
      <c r="BR35" s="202"/>
      <c r="BS35" s="202"/>
      <c r="BT35" s="202"/>
      <c r="BU35" s="202"/>
      <c r="BV35" s="202"/>
      <c r="BW35" s="202"/>
      <c r="BX35" s="202"/>
      <c r="BY35" s="202"/>
      <c r="BZ35" s="202"/>
      <c r="CA35" s="202"/>
      <c r="CB35" s="202"/>
      <c r="CC35" s="202"/>
      <c r="CD35" s="202"/>
      <c r="CE35" s="202"/>
      <c r="CF35" s="202"/>
      <c r="CG35" s="202"/>
      <c r="CH35" s="202"/>
      <c r="CI35" s="202"/>
      <c r="CJ35" s="202"/>
      <c r="CK35" s="202"/>
      <c r="CL35" s="202"/>
      <c r="CM35" s="202"/>
      <c r="CN35" s="202"/>
      <c r="CO35" s="202"/>
      <c r="CP35" s="202"/>
      <c r="CQ35" s="202"/>
      <c r="CR35" s="202"/>
      <c r="CS35" s="202"/>
      <c r="CT35" s="202"/>
      <c r="CU35" s="202"/>
      <c r="CV35" s="202"/>
      <c r="CW35" s="202"/>
      <c r="CX35" s="202"/>
      <c r="CY35" s="202"/>
      <c r="CZ35" s="202"/>
      <c r="DA35" s="202"/>
      <c r="DB35" s="202"/>
      <c r="DC35" s="202"/>
      <c r="DD35" s="202"/>
      <c r="DE35" s="202"/>
      <c r="DF35" s="202"/>
      <c r="DG35" s="202"/>
      <c r="DH35" s="202"/>
      <c r="DI35" s="202"/>
      <c r="DJ35" s="202"/>
      <c r="DK35" s="202"/>
      <c r="DL35" s="202"/>
      <c r="DM35" s="202"/>
      <c r="DN35" s="202"/>
      <c r="DO35" s="202"/>
      <c r="DP35" s="202"/>
      <c r="DQ35" s="202"/>
      <c r="DR35" s="202"/>
      <c r="DS35" s="202"/>
      <c r="DT35" s="202"/>
      <c r="DU35" s="202"/>
      <c r="DV35" s="202"/>
      <c r="DW35" s="202"/>
      <c r="DX35" s="202"/>
      <c r="DY35" s="202"/>
      <c r="DZ35" s="202"/>
      <c r="EA35" s="202"/>
      <c r="EB35" s="202"/>
      <c r="EC35" s="202"/>
      <c r="ED35" s="202"/>
      <c r="EE35" s="202"/>
      <c r="EF35" s="202"/>
      <c r="EG35" s="202"/>
      <c r="EH35" s="202"/>
      <c r="EI35" s="202"/>
      <c r="EJ35" s="202"/>
      <c r="EK35" s="202"/>
      <c r="EL35" s="202"/>
      <c r="EM35" s="202"/>
      <c r="EN35" s="202"/>
      <c r="EO35" s="202"/>
      <c r="EP35" s="202"/>
      <c r="EQ35" s="202"/>
      <c r="ER35" s="202"/>
      <c r="ES35" s="202"/>
      <c r="ET35" s="202"/>
      <c r="EU35" s="202"/>
      <c r="EV35" s="202"/>
      <c r="EW35" s="202"/>
      <c r="EX35" s="202"/>
      <c r="EY35" s="202"/>
      <c r="EZ35" s="202"/>
      <c r="FA35" s="202"/>
      <c r="FB35" s="202"/>
      <c r="FC35" s="202"/>
      <c r="FD35" s="202"/>
      <c r="FE35" s="202"/>
      <c r="FF35" s="202"/>
      <c r="FG35" s="202"/>
      <c r="FH35" s="202"/>
      <c r="FI35" s="202"/>
      <c r="FJ35" s="202"/>
      <c r="FK35" s="202"/>
      <c r="FL35" s="202"/>
      <c r="FM35" s="202"/>
      <c r="FN35" s="202"/>
      <c r="FO35" s="202"/>
      <c r="FP35" s="202"/>
      <c r="FQ35" s="202"/>
      <c r="FR35" s="202"/>
      <c r="FS35" s="202"/>
      <c r="FT35" s="202"/>
      <c r="FU35" s="202"/>
      <c r="FV35" s="202"/>
      <c r="FW35" s="202"/>
      <c r="FX35" s="202"/>
      <c r="FY35" s="202"/>
      <c r="FZ35" s="202"/>
      <c r="GA35" s="202"/>
      <c r="GB35" s="202"/>
      <c r="GC35" s="202"/>
      <c r="GD35" s="202"/>
      <c r="GE35" s="202"/>
      <c r="GF35" s="202"/>
      <c r="GG35" s="202"/>
      <c r="GH35" s="202"/>
      <c r="GI35" s="202"/>
      <c r="GJ35" s="202"/>
      <c r="GK35" s="202"/>
      <c r="GL35" s="202"/>
      <c r="GM35" s="202"/>
      <c r="GN35" s="202"/>
      <c r="GO35" s="202"/>
      <c r="GP35" s="202"/>
      <c r="GQ35" s="202"/>
      <c r="GR35" s="202"/>
      <c r="GS35" s="202"/>
      <c r="GT35" s="202"/>
      <c r="GU35" s="202"/>
      <c r="GV35" s="202"/>
      <c r="GW35" s="202"/>
      <c r="GX35" s="202"/>
      <c r="GY35" s="202"/>
      <c r="GZ35" s="202"/>
      <c r="HA35" s="202"/>
      <c r="HB35" s="202"/>
      <c r="HC35" s="202"/>
      <c r="HD35" s="202"/>
      <c r="HE35" s="202"/>
      <c r="HF35" s="202"/>
      <c r="HG35" s="202"/>
      <c r="HH35" s="202"/>
      <c r="HI35" s="202"/>
      <c r="HJ35" s="202"/>
      <c r="HK35" s="202"/>
      <c r="HL35" s="202"/>
      <c r="HM35" s="202"/>
      <c r="HN35" s="202"/>
      <c r="HO35" s="202"/>
      <c r="HP35" s="202"/>
      <c r="HQ35" s="202"/>
      <c r="HR35" s="202"/>
      <c r="HS35" s="202"/>
      <c r="HT35" s="202"/>
      <c r="HU35" s="202"/>
      <c r="HV35" s="202"/>
      <c r="HW35" s="202"/>
      <c r="HX35" s="202"/>
      <c r="HY35" s="202"/>
      <c r="HZ35" s="202"/>
      <c r="IA35" s="202"/>
      <c r="IB35" s="202"/>
      <c r="IC35" s="202"/>
      <c r="ID35" s="202"/>
      <c r="IE35" s="202"/>
      <c r="IF35" s="202"/>
      <c r="IG35" s="202"/>
      <c r="IH35" s="202"/>
      <c r="II35" s="202"/>
      <c r="IJ35" s="202"/>
      <c r="IK35" s="202"/>
      <c r="IL35" s="202"/>
      <c r="IM35" s="202"/>
      <c r="IN35" s="202"/>
      <c r="IO35" s="202"/>
      <c r="IP35" s="202"/>
      <c r="IQ35" s="202"/>
      <c r="IR35" s="202"/>
      <c r="IS35" s="202"/>
      <c r="IT35" s="202"/>
      <c r="IU35" s="202"/>
      <c r="IV35" s="202"/>
    </row>
    <row r="36" spans="1:256" ht="31.5" customHeight="1" x14ac:dyDescent="0.3">
      <c r="A36" s="201" t="s">
        <v>189</v>
      </c>
      <c r="B36" s="154"/>
      <c r="C36" s="82">
        <v>6426.4</v>
      </c>
      <c r="D36" s="82">
        <f>3593+800</f>
        <v>4393</v>
      </c>
      <c r="E36" s="82">
        <v>7005</v>
      </c>
      <c r="F36" s="82">
        <v>7495</v>
      </c>
      <c r="G36" s="70">
        <v>8020</v>
      </c>
      <c r="H36" s="140"/>
      <c r="I36" s="202"/>
      <c r="J36" s="202"/>
      <c r="K36" s="202"/>
      <c r="L36" s="202"/>
      <c r="M36" s="202"/>
      <c r="N36" s="202"/>
      <c r="O36" s="202"/>
      <c r="P36" s="202"/>
      <c r="Q36" s="202"/>
      <c r="R36" s="202"/>
      <c r="S36" s="202"/>
      <c r="T36" s="202"/>
      <c r="U36" s="202"/>
      <c r="V36" s="202"/>
      <c r="W36" s="202"/>
      <c r="X36" s="202"/>
      <c r="Y36" s="202"/>
      <c r="Z36" s="202"/>
      <c r="AA36" s="202"/>
      <c r="AB36" s="202"/>
      <c r="AC36" s="202"/>
      <c r="AD36" s="202"/>
      <c r="AE36" s="202"/>
      <c r="AF36" s="202"/>
      <c r="AG36" s="202"/>
      <c r="AH36" s="202"/>
      <c r="AI36" s="202"/>
      <c r="AJ36" s="202"/>
      <c r="AK36" s="202"/>
      <c r="AL36" s="202"/>
      <c r="AM36" s="202"/>
      <c r="AN36" s="202"/>
      <c r="AO36" s="202"/>
      <c r="AP36" s="202"/>
      <c r="AQ36" s="202"/>
      <c r="AR36" s="202"/>
      <c r="AS36" s="202"/>
      <c r="AT36" s="202"/>
      <c r="AU36" s="202"/>
      <c r="AV36" s="202"/>
      <c r="AW36" s="202"/>
      <c r="AX36" s="202"/>
      <c r="AY36" s="202"/>
      <c r="AZ36" s="202"/>
      <c r="BA36" s="202"/>
      <c r="BB36" s="202"/>
      <c r="BC36" s="202"/>
      <c r="BD36" s="202"/>
      <c r="BE36" s="202"/>
      <c r="BF36" s="202"/>
      <c r="BG36" s="202"/>
      <c r="BH36" s="202"/>
      <c r="BI36" s="202"/>
      <c r="BJ36" s="202"/>
      <c r="BK36" s="202"/>
      <c r="BL36" s="202"/>
      <c r="BM36" s="202"/>
      <c r="BN36" s="202"/>
      <c r="BO36" s="202"/>
      <c r="BP36" s="202"/>
      <c r="BQ36" s="202"/>
      <c r="BR36" s="202"/>
      <c r="BS36" s="202"/>
      <c r="BT36" s="202"/>
      <c r="BU36" s="202"/>
      <c r="BV36" s="202"/>
      <c r="BW36" s="202"/>
      <c r="BX36" s="202"/>
      <c r="BY36" s="202"/>
      <c r="BZ36" s="202"/>
      <c r="CA36" s="202"/>
      <c r="CB36" s="202"/>
      <c r="CC36" s="202"/>
      <c r="CD36" s="202"/>
      <c r="CE36" s="202"/>
      <c r="CF36" s="202"/>
      <c r="CG36" s="202"/>
      <c r="CH36" s="202"/>
      <c r="CI36" s="202"/>
      <c r="CJ36" s="202"/>
      <c r="CK36" s="202"/>
      <c r="CL36" s="202"/>
      <c r="CM36" s="202"/>
      <c r="CN36" s="202"/>
      <c r="CO36" s="202"/>
      <c r="CP36" s="202"/>
      <c r="CQ36" s="202"/>
      <c r="CR36" s="202"/>
      <c r="CS36" s="202"/>
      <c r="CT36" s="202"/>
      <c r="CU36" s="202"/>
      <c r="CV36" s="202"/>
      <c r="CW36" s="202"/>
      <c r="CX36" s="202"/>
      <c r="CY36" s="202"/>
      <c r="CZ36" s="202"/>
      <c r="DA36" s="202"/>
      <c r="DB36" s="202"/>
      <c r="DC36" s="202"/>
      <c r="DD36" s="202"/>
      <c r="DE36" s="202"/>
      <c r="DF36" s="202"/>
      <c r="DG36" s="202"/>
      <c r="DH36" s="202"/>
      <c r="DI36" s="202"/>
      <c r="DJ36" s="202"/>
      <c r="DK36" s="202"/>
      <c r="DL36" s="202"/>
      <c r="DM36" s="202"/>
      <c r="DN36" s="202"/>
      <c r="DO36" s="202"/>
      <c r="DP36" s="202"/>
      <c r="DQ36" s="202"/>
      <c r="DR36" s="202"/>
      <c r="DS36" s="202"/>
      <c r="DT36" s="202"/>
      <c r="DU36" s="202"/>
      <c r="DV36" s="202"/>
      <c r="DW36" s="202"/>
      <c r="DX36" s="202"/>
      <c r="DY36" s="202"/>
      <c r="DZ36" s="202"/>
      <c r="EA36" s="202"/>
      <c r="EB36" s="202"/>
      <c r="EC36" s="202"/>
      <c r="ED36" s="202"/>
      <c r="EE36" s="202"/>
      <c r="EF36" s="202"/>
      <c r="EG36" s="202"/>
      <c r="EH36" s="202"/>
      <c r="EI36" s="202"/>
      <c r="EJ36" s="202"/>
      <c r="EK36" s="202"/>
      <c r="EL36" s="202"/>
      <c r="EM36" s="202"/>
      <c r="EN36" s="202"/>
      <c r="EO36" s="202"/>
      <c r="EP36" s="202"/>
      <c r="EQ36" s="202"/>
      <c r="ER36" s="202"/>
      <c r="ES36" s="202"/>
      <c r="ET36" s="202"/>
      <c r="EU36" s="202"/>
      <c r="EV36" s="202"/>
      <c r="EW36" s="202"/>
      <c r="EX36" s="202"/>
      <c r="EY36" s="202"/>
      <c r="EZ36" s="202"/>
      <c r="FA36" s="202"/>
      <c r="FB36" s="202"/>
      <c r="FC36" s="202"/>
      <c r="FD36" s="202"/>
      <c r="FE36" s="202"/>
      <c r="FF36" s="202"/>
      <c r="FG36" s="202"/>
      <c r="FH36" s="202"/>
      <c r="FI36" s="202"/>
      <c r="FJ36" s="202"/>
      <c r="FK36" s="202"/>
      <c r="FL36" s="202"/>
      <c r="FM36" s="202"/>
      <c r="FN36" s="202"/>
      <c r="FO36" s="202"/>
      <c r="FP36" s="202"/>
      <c r="FQ36" s="202"/>
      <c r="FR36" s="202"/>
      <c r="FS36" s="202"/>
      <c r="FT36" s="202"/>
      <c r="FU36" s="202"/>
      <c r="FV36" s="202"/>
      <c r="FW36" s="202"/>
      <c r="FX36" s="202"/>
      <c r="FY36" s="202"/>
      <c r="FZ36" s="202"/>
      <c r="GA36" s="202"/>
      <c r="GB36" s="202"/>
      <c r="GC36" s="202"/>
      <c r="GD36" s="202"/>
      <c r="GE36" s="202"/>
      <c r="GF36" s="202"/>
      <c r="GG36" s="202"/>
      <c r="GH36" s="202"/>
      <c r="GI36" s="202"/>
      <c r="GJ36" s="202"/>
      <c r="GK36" s="202"/>
      <c r="GL36" s="202"/>
      <c r="GM36" s="202"/>
      <c r="GN36" s="202"/>
      <c r="GO36" s="202"/>
      <c r="GP36" s="202"/>
      <c r="GQ36" s="202"/>
      <c r="GR36" s="202"/>
      <c r="GS36" s="202"/>
      <c r="GT36" s="202"/>
      <c r="GU36" s="202"/>
      <c r="GV36" s="202"/>
      <c r="GW36" s="202"/>
      <c r="GX36" s="202"/>
      <c r="GY36" s="202"/>
      <c r="GZ36" s="202"/>
      <c r="HA36" s="202"/>
      <c r="HB36" s="202"/>
      <c r="HC36" s="202"/>
      <c r="HD36" s="202"/>
      <c r="HE36" s="202"/>
      <c r="HF36" s="202"/>
      <c r="HG36" s="202"/>
      <c r="HH36" s="202"/>
      <c r="HI36" s="202"/>
      <c r="HJ36" s="202"/>
      <c r="HK36" s="202"/>
      <c r="HL36" s="202"/>
      <c r="HM36" s="202"/>
      <c r="HN36" s="202"/>
      <c r="HO36" s="202"/>
      <c r="HP36" s="202"/>
      <c r="HQ36" s="202"/>
      <c r="HR36" s="202"/>
      <c r="HS36" s="202"/>
      <c r="HT36" s="202"/>
      <c r="HU36" s="202"/>
      <c r="HV36" s="202"/>
      <c r="HW36" s="202"/>
      <c r="HX36" s="202"/>
      <c r="HY36" s="202"/>
      <c r="HZ36" s="202"/>
      <c r="IA36" s="202"/>
      <c r="IB36" s="202"/>
      <c r="IC36" s="202"/>
      <c r="ID36" s="202"/>
      <c r="IE36" s="202"/>
      <c r="IF36" s="202"/>
      <c r="IG36" s="202"/>
      <c r="IH36" s="202"/>
      <c r="II36" s="202"/>
      <c r="IJ36" s="202"/>
      <c r="IK36" s="202"/>
      <c r="IL36" s="202"/>
      <c r="IM36" s="202"/>
      <c r="IN36" s="202"/>
      <c r="IO36" s="202"/>
      <c r="IP36" s="202"/>
      <c r="IQ36" s="202"/>
      <c r="IR36" s="202"/>
      <c r="IS36" s="202"/>
      <c r="IT36" s="202"/>
      <c r="IU36" s="202"/>
      <c r="IV36" s="202"/>
    </row>
    <row r="37" spans="1:256" ht="42" customHeight="1" x14ac:dyDescent="0.3">
      <c r="A37" s="203" t="s">
        <v>21</v>
      </c>
      <c r="B37" s="256" t="s">
        <v>19</v>
      </c>
      <c r="C37" s="276">
        <f>C35+C36</f>
        <v>6426.4</v>
      </c>
      <c r="D37" s="276">
        <f>D35+D36</f>
        <v>4393</v>
      </c>
      <c r="E37" s="276">
        <f>E35+E36</f>
        <v>7005</v>
      </c>
      <c r="F37" s="276">
        <f>F35+F36</f>
        <v>7495</v>
      </c>
      <c r="G37" s="276">
        <f>G35+G36</f>
        <v>8020</v>
      </c>
      <c r="H37" s="205"/>
      <c r="I37" s="206"/>
      <c r="J37" s="206"/>
      <c r="K37" s="206"/>
      <c r="L37" s="206"/>
      <c r="M37" s="206"/>
      <c r="N37" s="206"/>
      <c r="O37" s="206"/>
      <c r="P37" s="206"/>
      <c r="Q37" s="206"/>
      <c r="R37" s="206"/>
      <c r="S37" s="206"/>
      <c r="T37" s="206"/>
      <c r="U37" s="206"/>
      <c r="V37" s="206"/>
      <c r="W37" s="206"/>
      <c r="X37" s="206"/>
      <c r="Y37" s="206"/>
      <c r="Z37" s="206"/>
      <c r="AA37" s="206"/>
      <c r="AB37" s="206"/>
      <c r="AC37" s="206"/>
      <c r="AD37" s="206"/>
      <c r="AE37" s="206"/>
      <c r="AF37" s="206"/>
      <c r="AG37" s="206"/>
      <c r="AH37" s="206"/>
      <c r="AI37" s="206"/>
      <c r="AJ37" s="206"/>
      <c r="AK37" s="206"/>
      <c r="AL37" s="206"/>
      <c r="AM37" s="206"/>
      <c r="AN37" s="206"/>
      <c r="AO37" s="206"/>
      <c r="AP37" s="206"/>
      <c r="AQ37" s="206"/>
      <c r="AR37" s="206"/>
      <c r="AS37" s="206"/>
      <c r="AT37" s="206"/>
      <c r="AU37" s="206"/>
      <c r="AV37" s="206"/>
      <c r="AW37" s="206"/>
      <c r="AX37" s="206"/>
      <c r="AY37" s="206"/>
      <c r="AZ37" s="206"/>
      <c r="BA37" s="206"/>
      <c r="BB37" s="206"/>
      <c r="BC37" s="206"/>
      <c r="BD37" s="206"/>
      <c r="BE37" s="206"/>
      <c r="BF37" s="206"/>
      <c r="BG37" s="206"/>
      <c r="BH37" s="206"/>
      <c r="BI37" s="206"/>
      <c r="BJ37" s="206"/>
      <c r="BK37" s="206"/>
      <c r="BL37" s="206"/>
      <c r="BM37" s="206"/>
      <c r="BN37" s="206"/>
      <c r="BO37" s="206"/>
      <c r="BP37" s="206"/>
      <c r="BQ37" s="206"/>
      <c r="BR37" s="206"/>
      <c r="BS37" s="206"/>
      <c r="BT37" s="206"/>
      <c r="BU37" s="206"/>
      <c r="BV37" s="206"/>
      <c r="BW37" s="206"/>
      <c r="BX37" s="206"/>
      <c r="BY37" s="206"/>
      <c r="BZ37" s="206"/>
      <c r="CA37" s="206"/>
      <c r="CB37" s="206"/>
      <c r="CC37" s="206"/>
      <c r="CD37" s="206"/>
      <c r="CE37" s="206"/>
      <c r="CF37" s="206"/>
      <c r="CG37" s="206"/>
      <c r="CH37" s="206"/>
      <c r="CI37" s="206"/>
      <c r="CJ37" s="206"/>
      <c r="CK37" s="206"/>
      <c r="CL37" s="206"/>
      <c r="CM37" s="206"/>
      <c r="CN37" s="206"/>
      <c r="CO37" s="206"/>
      <c r="CP37" s="206"/>
      <c r="CQ37" s="206"/>
      <c r="CR37" s="206"/>
      <c r="CS37" s="206"/>
      <c r="CT37" s="206"/>
      <c r="CU37" s="206"/>
      <c r="CV37" s="206"/>
      <c r="CW37" s="206"/>
      <c r="CX37" s="206"/>
      <c r="CY37" s="206"/>
      <c r="CZ37" s="206"/>
      <c r="DA37" s="206"/>
      <c r="DB37" s="206"/>
      <c r="DC37" s="206"/>
      <c r="DD37" s="206"/>
      <c r="DE37" s="206"/>
      <c r="DF37" s="206"/>
      <c r="DG37" s="206"/>
      <c r="DH37" s="206"/>
      <c r="DI37" s="206"/>
      <c r="DJ37" s="206"/>
      <c r="DK37" s="206"/>
      <c r="DL37" s="206"/>
      <c r="DM37" s="206"/>
      <c r="DN37" s="206"/>
      <c r="DO37" s="206"/>
      <c r="DP37" s="206"/>
      <c r="DQ37" s="206"/>
      <c r="DR37" s="206"/>
      <c r="DS37" s="206"/>
      <c r="DT37" s="206"/>
      <c r="DU37" s="206"/>
      <c r="DV37" s="206"/>
      <c r="DW37" s="206"/>
      <c r="DX37" s="206"/>
      <c r="DY37" s="206"/>
      <c r="DZ37" s="206"/>
      <c r="EA37" s="206"/>
      <c r="EB37" s="206"/>
      <c r="EC37" s="206"/>
      <c r="ED37" s="206"/>
      <c r="EE37" s="206"/>
      <c r="EF37" s="206"/>
      <c r="EG37" s="206"/>
      <c r="EH37" s="206"/>
      <c r="EI37" s="206"/>
      <c r="EJ37" s="206"/>
      <c r="EK37" s="206"/>
      <c r="EL37" s="206"/>
      <c r="EM37" s="206"/>
      <c r="EN37" s="206"/>
      <c r="EO37" s="206"/>
      <c r="EP37" s="206"/>
      <c r="EQ37" s="206"/>
      <c r="ER37" s="206"/>
      <c r="ES37" s="206"/>
      <c r="ET37" s="206"/>
      <c r="EU37" s="206"/>
      <c r="EV37" s="206"/>
      <c r="EW37" s="206"/>
      <c r="EX37" s="206"/>
      <c r="EY37" s="206"/>
      <c r="EZ37" s="206"/>
      <c r="FA37" s="206"/>
      <c r="FB37" s="206"/>
      <c r="FC37" s="206"/>
      <c r="FD37" s="206"/>
      <c r="FE37" s="206"/>
      <c r="FF37" s="206"/>
      <c r="FG37" s="206"/>
      <c r="FH37" s="206"/>
      <c r="FI37" s="206"/>
      <c r="FJ37" s="206"/>
      <c r="FK37" s="206"/>
      <c r="FL37" s="206"/>
      <c r="FM37" s="206"/>
      <c r="FN37" s="206"/>
      <c r="FO37" s="206"/>
      <c r="FP37" s="206"/>
      <c r="FQ37" s="206"/>
      <c r="FR37" s="206"/>
      <c r="FS37" s="206"/>
      <c r="FT37" s="206"/>
      <c r="FU37" s="206"/>
      <c r="FV37" s="206"/>
      <c r="FW37" s="206"/>
      <c r="FX37" s="206"/>
      <c r="FY37" s="206"/>
      <c r="FZ37" s="206"/>
      <c r="GA37" s="206"/>
      <c r="GB37" s="206"/>
      <c r="GC37" s="206"/>
      <c r="GD37" s="206"/>
      <c r="GE37" s="206"/>
      <c r="GF37" s="206"/>
      <c r="GG37" s="206"/>
      <c r="GH37" s="206"/>
      <c r="GI37" s="206"/>
      <c r="GJ37" s="206"/>
      <c r="GK37" s="206"/>
      <c r="GL37" s="206"/>
      <c r="GM37" s="206"/>
      <c r="GN37" s="206"/>
      <c r="GO37" s="206"/>
      <c r="GP37" s="206"/>
      <c r="GQ37" s="206"/>
      <c r="GR37" s="206"/>
      <c r="GS37" s="206"/>
      <c r="GT37" s="206"/>
      <c r="GU37" s="206"/>
      <c r="GV37" s="206"/>
      <c r="GW37" s="206"/>
      <c r="GX37" s="206"/>
      <c r="GY37" s="206"/>
      <c r="GZ37" s="206"/>
      <c r="HA37" s="206"/>
      <c r="HB37" s="206"/>
      <c r="HC37" s="206"/>
      <c r="HD37" s="206"/>
      <c r="HE37" s="206"/>
      <c r="HF37" s="206"/>
      <c r="HG37" s="206"/>
      <c r="HH37" s="206"/>
      <c r="HI37" s="206"/>
      <c r="HJ37" s="206"/>
      <c r="HK37" s="206"/>
      <c r="HL37" s="206"/>
      <c r="HM37" s="206"/>
      <c r="HN37" s="206"/>
      <c r="HO37" s="206"/>
      <c r="HP37" s="206"/>
      <c r="HQ37" s="206"/>
      <c r="HR37" s="206"/>
      <c r="HS37" s="206"/>
      <c r="HT37" s="206"/>
      <c r="HU37" s="206"/>
      <c r="HV37" s="206"/>
      <c r="HW37" s="206"/>
      <c r="HX37" s="206"/>
      <c r="HY37" s="206"/>
      <c r="HZ37" s="206"/>
      <c r="IA37" s="206"/>
      <c r="IB37" s="206"/>
      <c r="IC37" s="206"/>
      <c r="ID37" s="206"/>
      <c r="IE37" s="206"/>
      <c r="IF37" s="206"/>
      <c r="IG37" s="206"/>
      <c r="IH37" s="206"/>
      <c r="II37" s="206"/>
      <c r="IJ37" s="206"/>
      <c r="IK37" s="206"/>
      <c r="IL37" s="206"/>
      <c r="IM37" s="206"/>
      <c r="IN37" s="206"/>
      <c r="IO37" s="206"/>
      <c r="IP37" s="206"/>
      <c r="IQ37" s="206"/>
      <c r="IR37" s="206"/>
      <c r="IS37" s="206"/>
      <c r="IT37" s="206"/>
      <c r="IU37" s="206"/>
      <c r="IV37" s="206"/>
    </row>
    <row r="38" spans="1:256" ht="52.95" customHeight="1" x14ac:dyDescent="0.3">
      <c r="A38" s="512" t="s">
        <v>154</v>
      </c>
      <c r="B38" s="512"/>
      <c r="C38" s="512"/>
      <c r="D38" s="512"/>
      <c r="E38" s="512"/>
      <c r="F38" s="512"/>
      <c r="G38" s="512"/>
      <c r="H38" s="512"/>
      <c r="I38" s="136"/>
      <c r="J38" s="161"/>
      <c r="K38" s="161"/>
      <c r="L38" s="161"/>
      <c r="M38" s="161"/>
      <c r="N38" s="134"/>
      <c r="O38" s="134"/>
      <c r="P38" s="134"/>
      <c r="Q38" s="134"/>
      <c r="R38" s="134"/>
      <c r="S38" s="134"/>
      <c r="T38" s="134"/>
      <c r="U38" s="134"/>
      <c r="V38" s="134"/>
      <c r="W38" s="134"/>
      <c r="X38" s="134"/>
      <c r="Y38" s="134"/>
      <c r="Z38" s="134"/>
      <c r="AA38" s="134"/>
      <c r="AB38" s="134"/>
      <c r="AC38" s="134"/>
      <c r="AD38" s="134"/>
      <c r="AE38" s="134"/>
      <c r="AF38" s="134"/>
      <c r="AG38" s="134"/>
      <c r="AH38" s="134"/>
      <c r="AI38" s="134"/>
      <c r="AJ38" s="134"/>
      <c r="AK38" s="134"/>
      <c r="AL38" s="134"/>
      <c r="AM38" s="134"/>
      <c r="AN38" s="134"/>
      <c r="AO38" s="134"/>
      <c r="AP38" s="134"/>
      <c r="AQ38" s="134"/>
      <c r="AR38" s="134"/>
      <c r="AS38" s="134"/>
      <c r="AT38" s="134"/>
      <c r="AU38" s="134"/>
      <c r="AV38" s="134"/>
      <c r="AW38" s="134"/>
      <c r="AX38" s="134"/>
      <c r="AY38" s="134"/>
      <c r="AZ38" s="134"/>
      <c r="BA38" s="134"/>
      <c r="BB38" s="134"/>
      <c r="BC38" s="134"/>
      <c r="BD38" s="134"/>
      <c r="BE38" s="134"/>
      <c r="BF38" s="134"/>
      <c r="BG38" s="134"/>
      <c r="BH38" s="134"/>
      <c r="BI38" s="134"/>
      <c r="BJ38" s="134"/>
      <c r="BK38" s="134"/>
      <c r="BL38" s="134"/>
      <c r="BM38" s="134"/>
      <c r="BN38" s="134"/>
      <c r="BO38" s="134"/>
      <c r="BP38" s="134"/>
      <c r="BQ38" s="134"/>
      <c r="BR38" s="134"/>
      <c r="BS38" s="134"/>
      <c r="BT38" s="134"/>
      <c r="BU38" s="134"/>
      <c r="BV38" s="134"/>
      <c r="BW38" s="134"/>
      <c r="BX38" s="134"/>
      <c r="BY38" s="134"/>
      <c r="BZ38" s="134"/>
      <c r="CA38" s="134"/>
      <c r="CB38" s="134"/>
      <c r="CC38" s="134"/>
      <c r="CD38" s="134"/>
      <c r="CE38" s="134"/>
      <c r="CF38" s="134"/>
      <c r="CG38" s="134"/>
      <c r="CH38" s="134"/>
      <c r="CI38" s="134"/>
      <c r="CJ38" s="134"/>
      <c r="CK38" s="134"/>
      <c r="CL38" s="134"/>
      <c r="CM38" s="134"/>
      <c r="CN38" s="134"/>
      <c r="CO38" s="134"/>
      <c r="CP38" s="134"/>
      <c r="CQ38" s="134"/>
      <c r="CR38" s="134"/>
      <c r="CS38" s="134"/>
      <c r="CT38" s="134"/>
      <c r="CU38" s="134"/>
      <c r="CV38" s="134"/>
      <c r="CW38" s="134"/>
      <c r="CX38" s="134"/>
      <c r="CY38" s="134"/>
      <c r="CZ38" s="134"/>
      <c r="DA38" s="134"/>
      <c r="DB38" s="134"/>
      <c r="DC38" s="134"/>
      <c r="DD38" s="134"/>
      <c r="DE38" s="134"/>
      <c r="DF38" s="134"/>
      <c r="DG38" s="134"/>
      <c r="DH38" s="134"/>
      <c r="DI38" s="134"/>
      <c r="DJ38" s="134"/>
      <c r="DK38" s="134"/>
      <c r="DL38" s="134"/>
      <c r="DM38" s="134"/>
      <c r="DN38" s="134"/>
      <c r="DO38" s="134"/>
      <c r="DP38" s="134"/>
      <c r="DQ38" s="134"/>
      <c r="DR38" s="134"/>
      <c r="DS38" s="134"/>
      <c r="DT38" s="134"/>
      <c r="DU38" s="134"/>
      <c r="DV38" s="134"/>
      <c r="DW38" s="134"/>
      <c r="DX38" s="134"/>
      <c r="DY38" s="134"/>
      <c r="DZ38" s="134"/>
      <c r="EA38" s="134"/>
      <c r="EB38" s="134"/>
      <c r="EC38" s="134"/>
      <c r="ED38" s="134"/>
      <c r="EE38" s="134"/>
      <c r="EF38" s="134"/>
      <c r="EG38" s="134"/>
      <c r="EH38" s="134"/>
      <c r="EI38" s="134"/>
      <c r="EJ38" s="134"/>
      <c r="EK38" s="134"/>
      <c r="EL38" s="134"/>
      <c r="EM38" s="134"/>
      <c r="EN38" s="134"/>
      <c r="EO38" s="134"/>
      <c r="EP38" s="134"/>
      <c r="EQ38" s="134"/>
      <c r="ER38" s="134"/>
      <c r="ES38" s="134"/>
      <c r="ET38" s="134"/>
      <c r="EU38" s="134"/>
      <c r="EV38" s="134"/>
      <c r="EW38" s="134"/>
      <c r="EX38" s="134"/>
      <c r="EY38" s="134"/>
      <c r="EZ38" s="134"/>
      <c r="FA38" s="134"/>
      <c r="FB38" s="134"/>
      <c r="FC38" s="134"/>
      <c r="FD38" s="134"/>
      <c r="FE38" s="134"/>
      <c r="FF38" s="134"/>
      <c r="FG38" s="134"/>
      <c r="FH38" s="134"/>
      <c r="FI38" s="134"/>
      <c r="FJ38" s="134"/>
      <c r="FK38" s="134"/>
      <c r="FL38" s="134"/>
      <c r="FM38" s="134"/>
      <c r="FN38" s="134"/>
      <c r="FO38" s="134"/>
      <c r="FP38" s="134"/>
      <c r="FQ38" s="134"/>
      <c r="FR38" s="134"/>
      <c r="FS38" s="134"/>
      <c r="FT38" s="134"/>
      <c r="FU38" s="134"/>
      <c r="FV38" s="134"/>
      <c r="FW38" s="134"/>
      <c r="FX38" s="134"/>
      <c r="FY38" s="134"/>
      <c r="FZ38" s="134"/>
      <c r="GA38" s="134"/>
      <c r="GB38" s="134"/>
      <c r="GC38" s="134"/>
      <c r="GD38" s="134"/>
      <c r="GE38" s="134"/>
      <c r="GF38" s="134"/>
      <c r="GG38" s="134"/>
      <c r="GH38" s="134"/>
      <c r="GI38" s="134"/>
      <c r="GJ38" s="134"/>
      <c r="GK38" s="134"/>
      <c r="GL38" s="134"/>
      <c r="GM38" s="134"/>
      <c r="GN38" s="134"/>
      <c r="GO38" s="134"/>
      <c r="GP38" s="134"/>
      <c r="GQ38" s="134"/>
      <c r="GR38" s="134"/>
      <c r="GS38" s="134"/>
      <c r="GT38" s="134"/>
      <c r="GU38" s="134"/>
      <c r="GV38" s="134"/>
      <c r="GW38" s="134"/>
      <c r="GX38" s="134"/>
      <c r="GY38" s="134"/>
      <c r="GZ38" s="134"/>
      <c r="HA38" s="134"/>
      <c r="HB38" s="134"/>
      <c r="HC38" s="134"/>
      <c r="HD38" s="134"/>
      <c r="HE38" s="134"/>
      <c r="HF38" s="134"/>
      <c r="HG38" s="134"/>
      <c r="HH38" s="134"/>
      <c r="HI38" s="134"/>
      <c r="HJ38" s="134"/>
      <c r="HK38" s="134"/>
      <c r="HL38" s="134"/>
      <c r="HM38" s="134"/>
      <c r="HN38" s="134"/>
      <c r="HO38" s="134"/>
      <c r="HP38" s="134"/>
      <c r="HQ38" s="134"/>
      <c r="HR38" s="134"/>
      <c r="HS38" s="134"/>
      <c r="HT38" s="134"/>
      <c r="HU38" s="134"/>
      <c r="HV38" s="134"/>
      <c r="HW38" s="134"/>
      <c r="HX38" s="134"/>
      <c r="HY38" s="134"/>
      <c r="HZ38" s="134"/>
      <c r="IA38" s="134"/>
      <c r="IB38" s="134"/>
      <c r="IC38" s="134"/>
      <c r="ID38" s="134"/>
      <c r="IE38" s="134"/>
      <c r="IF38" s="134"/>
      <c r="IG38" s="134"/>
      <c r="IH38" s="134"/>
      <c r="II38" s="134"/>
      <c r="IJ38" s="134"/>
      <c r="IK38" s="134"/>
      <c r="IL38" s="134"/>
      <c r="IM38" s="134"/>
      <c r="IN38" s="134"/>
      <c r="IO38" s="134"/>
      <c r="IP38" s="134"/>
      <c r="IQ38" s="134"/>
      <c r="IR38" s="134"/>
      <c r="IS38" s="134"/>
      <c r="IT38" s="134"/>
      <c r="IU38" s="134"/>
      <c r="IV38" s="134"/>
    </row>
    <row r="39" spans="1:256" ht="19.95" customHeight="1" x14ac:dyDescent="0.3">
      <c r="A39" s="132" t="s">
        <v>155</v>
      </c>
      <c r="B39" s="144"/>
      <c r="C39" s="144"/>
      <c r="D39" s="144"/>
      <c r="E39" s="144"/>
      <c r="F39" s="144"/>
      <c r="G39" s="144"/>
      <c r="H39" s="144"/>
      <c r="I39" s="144"/>
      <c r="J39" s="144"/>
      <c r="K39" s="144"/>
      <c r="L39" s="144"/>
      <c r="M39" s="144"/>
      <c r="N39" s="144"/>
      <c r="O39" s="144"/>
      <c r="P39" s="144"/>
      <c r="Q39" s="144"/>
      <c r="R39" s="144"/>
      <c r="S39" s="144"/>
      <c r="T39" s="144"/>
      <c r="U39" s="144"/>
      <c r="V39" s="144"/>
      <c r="W39" s="144"/>
      <c r="X39" s="144"/>
      <c r="Y39" s="144"/>
      <c r="Z39" s="144"/>
      <c r="AA39" s="144"/>
      <c r="AB39" s="144"/>
      <c r="AC39" s="144"/>
      <c r="AD39" s="144"/>
      <c r="AE39" s="144"/>
      <c r="AF39" s="144"/>
      <c r="AG39" s="144"/>
      <c r="AH39" s="144"/>
      <c r="AI39" s="144"/>
      <c r="AJ39" s="144"/>
      <c r="AK39" s="144"/>
      <c r="AL39" s="144"/>
      <c r="AM39" s="144"/>
      <c r="AN39" s="144"/>
      <c r="AO39" s="144"/>
      <c r="AP39" s="144"/>
      <c r="AQ39" s="144"/>
      <c r="AR39" s="144"/>
      <c r="AS39" s="144"/>
      <c r="AT39" s="144"/>
      <c r="AU39" s="144"/>
      <c r="AV39" s="144"/>
      <c r="AW39" s="144"/>
      <c r="AX39" s="144"/>
      <c r="AY39" s="144"/>
      <c r="AZ39" s="144"/>
      <c r="BA39" s="144"/>
      <c r="BB39" s="144"/>
      <c r="BC39" s="144"/>
      <c r="BD39" s="144"/>
      <c r="BE39" s="144"/>
      <c r="BF39" s="144"/>
      <c r="BG39" s="144"/>
      <c r="BH39" s="144"/>
      <c r="BI39" s="144"/>
      <c r="BJ39" s="144"/>
      <c r="BK39" s="144"/>
      <c r="BL39" s="144"/>
      <c r="BM39" s="144"/>
      <c r="BN39" s="144"/>
      <c r="BO39" s="144"/>
      <c r="BP39" s="144"/>
      <c r="BQ39" s="144"/>
      <c r="BR39" s="144"/>
      <c r="BS39" s="144"/>
      <c r="BT39" s="144"/>
      <c r="BU39" s="144"/>
      <c r="BV39" s="144"/>
      <c r="BW39" s="144"/>
      <c r="BX39" s="144"/>
      <c r="BY39" s="144"/>
      <c r="BZ39" s="144"/>
      <c r="CA39" s="144"/>
      <c r="CB39" s="144"/>
      <c r="CC39" s="144"/>
      <c r="CD39" s="144"/>
      <c r="CE39" s="144"/>
      <c r="CF39" s="144"/>
      <c r="CG39" s="144"/>
      <c r="CH39" s="144"/>
      <c r="CI39" s="144"/>
      <c r="CJ39" s="144"/>
      <c r="CK39" s="144"/>
      <c r="CL39" s="144"/>
      <c r="CM39" s="144"/>
      <c r="CN39" s="144"/>
      <c r="CO39" s="144"/>
      <c r="CP39" s="144"/>
      <c r="CQ39" s="144"/>
      <c r="CR39" s="144"/>
      <c r="CS39" s="144"/>
      <c r="CT39" s="144"/>
      <c r="CU39" s="144"/>
      <c r="CV39" s="144"/>
      <c r="CW39" s="144"/>
      <c r="CX39" s="144"/>
      <c r="CY39" s="144"/>
      <c r="CZ39" s="144"/>
      <c r="DA39" s="144"/>
      <c r="DB39" s="144"/>
      <c r="DC39" s="144"/>
      <c r="DD39" s="144"/>
      <c r="DE39" s="144"/>
      <c r="DF39" s="144"/>
      <c r="DG39" s="144"/>
      <c r="DH39" s="144"/>
      <c r="DI39" s="144"/>
      <c r="DJ39" s="144"/>
      <c r="DK39" s="144"/>
      <c r="DL39" s="144"/>
      <c r="DM39" s="144"/>
      <c r="DN39" s="144"/>
      <c r="DO39" s="144"/>
      <c r="DP39" s="144"/>
      <c r="DQ39" s="144"/>
      <c r="DR39" s="144"/>
      <c r="DS39" s="144"/>
      <c r="DT39" s="144"/>
      <c r="DU39" s="144"/>
      <c r="DV39" s="144"/>
      <c r="DW39" s="144"/>
      <c r="DX39" s="144"/>
      <c r="DY39" s="144"/>
      <c r="DZ39" s="144"/>
      <c r="EA39" s="144"/>
      <c r="EB39" s="144"/>
      <c r="EC39" s="144"/>
      <c r="ED39" s="144"/>
      <c r="EE39" s="144"/>
      <c r="EF39" s="144"/>
      <c r="EG39" s="144"/>
      <c r="EH39" s="144"/>
      <c r="EI39" s="144"/>
      <c r="EJ39" s="144"/>
      <c r="EK39" s="144"/>
      <c r="EL39" s="144"/>
      <c r="EM39" s="144"/>
      <c r="EN39" s="144"/>
      <c r="EO39" s="144"/>
      <c r="EP39" s="144"/>
      <c r="EQ39" s="144"/>
      <c r="ER39" s="144"/>
      <c r="ES39" s="144"/>
      <c r="ET39" s="144"/>
      <c r="EU39" s="144"/>
      <c r="EV39" s="144"/>
      <c r="EW39" s="144"/>
      <c r="EX39" s="144"/>
      <c r="EY39" s="144"/>
      <c r="EZ39" s="144"/>
      <c r="FA39" s="144"/>
      <c r="FB39" s="144"/>
      <c r="FC39" s="144"/>
      <c r="FD39" s="144"/>
      <c r="FE39" s="144"/>
      <c r="FF39" s="144"/>
      <c r="FG39" s="144"/>
      <c r="FH39" s="144"/>
      <c r="FI39" s="144"/>
      <c r="FJ39" s="144"/>
      <c r="FK39" s="144"/>
      <c r="FL39" s="144"/>
      <c r="FM39" s="144"/>
      <c r="FN39" s="144"/>
      <c r="FO39" s="144"/>
      <c r="FP39" s="144"/>
      <c r="FQ39" s="144"/>
      <c r="FR39" s="144"/>
      <c r="FS39" s="144"/>
      <c r="FT39" s="144"/>
      <c r="FU39" s="144"/>
      <c r="FV39" s="144"/>
      <c r="FW39" s="144"/>
      <c r="FX39" s="144"/>
      <c r="FY39" s="144"/>
      <c r="FZ39" s="144"/>
      <c r="GA39" s="144"/>
      <c r="GB39" s="144"/>
      <c r="GC39" s="144"/>
      <c r="GD39" s="144"/>
      <c r="GE39" s="144"/>
      <c r="GF39" s="144"/>
      <c r="GG39" s="144"/>
      <c r="GH39" s="144"/>
      <c r="GI39" s="144"/>
      <c r="GJ39" s="144"/>
      <c r="GK39" s="144"/>
      <c r="GL39" s="144"/>
      <c r="GM39" s="144"/>
      <c r="GN39" s="144"/>
      <c r="GO39" s="144"/>
      <c r="GP39" s="144"/>
      <c r="GQ39" s="144"/>
      <c r="GR39" s="144"/>
      <c r="GS39" s="144"/>
      <c r="GT39" s="144"/>
      <c r="GU39" s="144"/>
      <c r="GV39" s="144"/>
      <c r="GW39" s="144"/>
      <c r="GX39" s="144"/>
      <c r="GY39" s="144"/>
      <c r="GZ39" s="144"/>
      <c r="HA39" s="144"/>
      <c r="HB39" s="144"/>
      <c r="HC39" s="144"/>
      <c r="HD39" s="144"/>
      <c r="HE39" s="144"/>
      <c r="HF39" s="144"/>
      <c r="HG39" s="144"/>
      <c r="HH39" s="144"/>
      <c r="HI39" s="144"/>
      <c r="HJ39" s="144"/>
      <c r="HK39" s="144"/>
      <c r="HL39" s="144"/>
      <c r="HM39" s="144"/>
      <c r="HN39" s="144"/>
      <c r="HO39" s="144"/>
      <c r="HP39" s="144"/>
      <c r="HQ39" s="144"/>
      <c r="HR39" s="144"/>
      <c r="HS39" s="144"/>
      <c r="HT39" s="144"/>
      <c r="HU39" s="144"/>
      <c r="HV39" s="144"/>
      <c r="HW39" s="144"/>
      <c r="HX39" s="144"/>
      <c r="HY39" s="144"/>
      <c r="HZ39" s="144"/>
      <c r="IA39" s="144"/>
      <c r="IB39" s="144"/>
      <c r="IC39" s="144"/>
      <c r="ID39" s="144"/>
      <c r="IE39" s="144"/>
      <c r="IF39" s="144"/>
      <c r="IG39" s="144"/>
      <c r="IH39" s="144"/>
      <c r="II39" s="144"/>
      <c r="IJ39" s="144"/>
      <c r="IK39" s="144"/>
      <c r="IL39" s="144"/>
      <c r="IM39" s="144"/>
      <c r="IN39" s="144"/>
      <c r="IO39" s="144"/>
      <c r="IP39" s="144"/>
      <c r="IQ39" s="144"/>
      <c r="IR39" s="144"/>
      <c r="IS39" s="144"/>
      <c r="IT39" s="144"/>
      <c r="IU39" s="144"/>
      <c r="IV39" s="144"/>
    </row>
    <row r="40" spans="1:256" ht="42.75" customHeight="1" x14ac:dyDescent="0.3">
      <c r="A40" s="616" t="s">
        <v>185</v>
      </c>
      <c r="B40" s="616"/>
      <c r="C40" s="616"/>
      <c r="D40" s="616"/>
      <c r="E40" s="616"/>
      <c r="F40" s="616"/>
      <c r="G40" s="616"/>
      <c r="H40" s="197"/>
      <c r="I40" s="198"/>
      <c r="J40" s="198"/>
      <c r="K40" s="198"/>
      <c r="L40" s="198"/>
      <c r="M40" s="198"/>
      <c r="N40" s="198"/>
      <c r="O40" s="198"/>
      <c r="P40" s="198"/>
      <c r="Q40" s="198"/>
      <c r="R40" s="198"/>
      <c r="S40" s="198"/>
      <c r="T40" s="198"/>
      <c r="U40" s="198"/>
      <c r="V40" s="198"/>
      <c r="W40" s="198"/>
      <c r="X40" s="198"/>
      <c r="Y40" s="198"/>
      <c r="Z40" s="198"/>
      <c r="AA40" s="198"/>
      <c r="AB40" s="198"/>
      <c r="AC40" s="198"/>
      <c r="AD40" s="198"/>
      <c r="AE40" s="198"/>
      <c r="AF40" s="198"/>
      <c r="AG40" s="198"/>
      <c r="AH40" s="198"/>
      <c r="AI40" s="198"/>
      <c r="AJ40" s="198"/>
      <c r="AK40" s="198"/>
      <c r="AL40" s="198"/>
      <c r="AM40" s="198"/>
      <c r="AN40" s="198"/>
      <c r="AO40" s="198"/>
      <c r="AP40" s="198"/>
      <c r="AQ40" s="198"/>
      <c r="AR40" s="198"/>
      <c r="AS40" s="198"/>
      <c r="AT40" s="198"/>
      <c r="AU40" s="198"/>
      <c r="AV40" s="198"/>
      <c r="AW40" s="198"/>
      <c r="AX40" s="198"/>
      <c r="AY40" s="198"/>
      <c r="AZ40" s="198"/>
      <c r="BA40" s="198"/>
      <c r="BB40" s="198"/>
      <c r="BC40" s="198"/>
      <c r="BD40" s="198"/>
      <c r="BE40" s="198"/>
      <c r="BF40" s="198"/>
      <c r="BG40" s="198"/>
      <c r="BH40" s="198"/>
      <c r="BI40" s="198"/>
      <c r="BJ40" s="198"/>
      <c r="BK40" s="198"/>
      <c r="BL40" s="198"/>
      <c r="BM40" s="198"/>
      <c r="BN40" s="198"/>
      <c r="BO40" s="198"/>
      <c r="BP40" s="198"/>
      <c r="BQ40" s="198"/>
      <c r="BR40" s="198"/>
      <c r="BS40" s="198"/>
      <c r="BT40" s="198"/>
      <c r="BU40" s="198"/>
      <c r="BV40" s="198"/>
      <c r="BW40" s="198"/>
      <c r="BX40" s="198"/>
      <c r="BY40" s="198"/>
      <c r="BZ40" s="198"/>
      <c r="CA40" s="198"/>
      <c r="CB40" s="198"/>
      <c r="CC40" s="198"/>
      <c r="CD40" s="198"/>
      <c r="CE40" s="198"/>
      <c r="CF40" s="198"/>
      <c r="CG40" s="198"/>
      <c r="CH40" s="198"/>
      <c r="CI40" s="198"/>
      <c r="CJ40" s="198"/>
      <c r="CK40" s="198"/>
      <c r="CL40" s="198"/>
      <c r="CM40" s="198"/>
      <c r="CN40" s="198"/>
      <c r="CO40" s="198"/>
      <c r="CP40" s="198"/>
      <c r="CQ40" s="198"/>
      <c r="CR40" s="198"/>
      <c r="CS40" s="198"/>
      <c r="CT40" s="198"/>
      <c r="CU40" s="198"/>
      <c r="CV40" s="198"/>
      <c r="CW40" s="198"/>
      <c r="CX40" s="198"/>
      <c r="CY40" s="198"/>
      <c r="CZ40" s="198"/>
      <c r="DA40" s="198"/>
      <c r="DB40" s="198"/>
      <c r="DC40" s="198"/>
      <c r="DD40" s="198"/>
      <c r="DE40" s="198"/>
      <c r="DF40" s="198"/>
      <c r="DG40" s="198"/>
      <c r="DH40" s="198"/>
      <c r="DI40" s="198"/>
      <c r="DJ40" s="198"/>
      <c r="DK40" s="198"/>
      <c r="DL40" s="198"/>
      <c r="DM40" s="198"/>
      <c r="DN40" s="198"/>
      <c r="DO40" s="198"/>
      <c r="DP40" s="198"/>
      <c r="DQ40" s="198"/>
      <c r="DR40" s="198"/>
      <c r="DS40" s="198"/>
      <c r="DT40" s="198"/>
      <c r="DU40" s="198"/>
      <c r="DV40" s="198"/>
      <c r="DW40" s="198"/>
      <c r="DX40" s="198"/>
      <c r="DY40" s="198"/>
      <c r="DZ40" s="198"/>
      <c r="EA40" s="198"/>
      <c r="EB40" s="198"/>
      <c r="EC40" s="198"/>
      <c r="ED40" s="198"/>
      <c r="EE40" s="198"/>
      <c r="EF40" s="198"/>
      <c r="EG40" s="198"/>
      <c r="EH40" s="198"/>
      <c r="EI40" s="198"/>
      <c r="EJ40" s="198"/>
      <c r="EK40" s="198"/>
      <c r="EL40" s="198"/>
      <c r="EM40" s="198"/>
      <c r="EN40" s="198"/>
      <c r="EO40" s="198"/>
      <c r="EP40" s="198"/>
      <c r="EQ40" s="198"/>
      <c r="ER40" s="198"/>
      <c r="ES40" s="198"/>
      <c r="ET40" s="198"/>
      <c r="EU40" s="198"/>
      <c r="EV40" s="198"/>
      <c r="EW40" s="198"/>
      <c r="EX40" s="198"/>
      <c r="EY40" s="198"/>
      <c r="EZ40" s="198"/>
      <c r="FA40" s="198"/>
      <c r="FB40" s="198"/>
      <c r="FC40" s="198"/>
      <c r="FD40" s="198"/>
      <c r="FE40" s="198"/>
      <c r="FF40" s="198"/>
      <c r="FG40" s="198"/>
      <c r="FH40" s="198"/>
      <c r="FI40" s="198"/>
      <c r="FJ40" s="198"/>
      <c r="FK40" s="198"/>
      <c r="FL40" s="198"/>
      <c r="FM40" s="198"/>
      <c r="FN40" s="198"/>
      <c r="FO40" s="198"/>
      <c r="FP40" s="198"/>
      <c r="FQ40" s="198"/>
      <c r="FR40" s="198"/>
      <c r="FS40" s="198"/>
      <c r="FT40" s="198"/>
      <c r="FU40" s="198"/>
      <c r="FV40" s="198"/>
      <c r="FW40" s="198"/>
      <c r="FX40" s="198"/>
      <c r="FY40" s="198"/>
      <c r="FZ40" s="198"/>
      <c r="GA40" s="198"/>
      <c r="GB40" s="198"/>
      <c r="GC40" s="198"/>
      <c r="GD40" s="198"/>
      <c r="GE40" s="198"/>
      <c r="GF40" s="198"/>
      <c r="GG40" s="198"/>
      <c r="GH40" s="198"/>
      <c r="GI40" s="198"/>
      <c r="GJ40" s="198"/>
      <c r="GK40" s="198"/>
      <c r="GL40" s="198"/>
      <c r="GM40" s="198"/>
      <c r="GN40" s="198"/>
      <c r="GO40" s="198"/>
      <c r="GP40" s="198"/>
      <c r="GQ40" s="198"/>
      <c r="GR40" s="198"/>
      <c r="GS40" s="198"/>
      <c r="GT40" s="198"/>
      <c r="GU40" s="198"/>
      <c r="GV40" s="198"/>
      <c r="GW40" s="198"/>
      <c r="GX40" s="198"/>
      <c r="GY40" s="198"/>
      <c r="GZ40" s="198"/>
      <c r="HA40" s="198"/>
      <c r="HB40" s="198"/>
      <c r="HC40" s="198"/>
      <c r="HD40" s="198"/>
      <c r="HE40" s="198"/>
      <c r="HF40" s="198"/>
      <c r="HG40" s="198"/>
      <c r="HH40" s="198"/>
      <c r="HI40" s="198"/>
      <c r="HJ40" s="198"/>
      <c r="HK40" s="198"/>
      <c r="HL40" s="198"/>
      <c r="HM40" s="198"/>
      <c r="HN40" s="198"/>
      <c r="HO40" s="198"/>
      <c r="HP40" s="198"/>
      <c r="HQ40" s="198"/>
      <c r="HR40" s="198"/>
      <c r="HS40" s="198"/>
      <c r="HT40" s="198"/>
      <c r="HU40" s="198"/>
      <c r="HV40" s="198"/>
      <c r="HW40" s="198"/>
      <c r="HX40" s="198"/>
      <c r="HY40" s="198"/>
      <c r="HZ40" s="198"/>
      <c r="IA40" s="198"/>
      <c r="IB40" s="198"/>
      <c r="IC40" s="198"/>
      <c r="ID40" s="198"/>
      <c r="IE40" s="198"/>
      <c r="IF40" s="198"/>
      <c r="IG40" s="198"/>
      <c r="IH40" s="198"/>
      <c r="II40" s="198"/>
      <c r="IJ40" s="198"/>
      <c r="IK40" s="198"/>
      <c r="IL40" s="198"/>
      <c r="IM40" s="198"/>
      <c r="IN40" s="198"/>
      <c r="IO40" s="198"/>
      <c r="IP40" s="198"/>
      <c r="IQ40" s="198"/>
      <c r="IR40" s="198"/>
      <c r="IS40" s="198"/>
      <c r="IT40" s="198"/>
      <c r="IU40" s="198"/>
      <c r="IV40" s="198"/>
    </row>
    <row r="41" spans="1:256" ht="21.6" customHeight="1" x14ac:dyDescent="0.3">
      <c r="A41" s="132" t="s">
        <v>190</v>
      </c>
      <c r="B41" s="144"/>
      <c r="C41" s="144"/>
      <c r="D41" s="144"/>
      <c r="E41" s="144"/>
      <c r="F41" s="144"/>
      <c r="G41" s="144"/>
      <c r="H41" s="144"/>
      <c r="I41" s="144"/>
      <c r="J41" s="144"/>
      <c r="K41" s="144"/>
      <c r="L41" s="144"/>
      <c r="M41" s="144"/>
      <c r="N41" s="144"/>
      <c r="O41" s="144"/>
      <c r="P41" s="144"/>
      <c r="Q41" s="144"/>
      <c r="R41" s="144"/>
      <c r="S41" s="144"/>
      <c r="T41" s="144"/>
      <c r="U41" s="144"/>
      <c r="V41" s="144"/>
      <c r="W41" s="144"/>
      <c r="X41" s="144"/>
      <c r="Y41" s="144"/>
      <c r="Z41" s="144"/>
      <c r="AA41" s="144"/>
      <c r="AB41" s="144"/>
      <c r="AC41" s="144"/>
      <c r="AD41" s="144"/>
      <c r="AE41" s="144"/>
      <c r="AF41" s="144"/>
      <c r="AG41" s="144"/>
      <c r="AH41" s="144"/>
      <c r="AI41" s="144"/>
      <c r="AJ41" s="144"/>
      <c r="AK41" s="144"/>
      <c r="AL41" s="144"/>
      <c r="AM41" s="144"/>
      <c r="AN41" s="144"/>
      <c r="AO41" s="144"/>
      <c r="AP41" s="144"/>
      <c r="AQ41" s="144"/>
      <c r="AR41" s="144"/>
      <c r="AS41" s="144"/>
      <c r="AT41" s="144"/>
      <c r="AU41" s="144"/>
      <c r="AV41" s="144"/>
      <c r="AW41" s="144"/>
      <c r="AX41" s="144"/>
      <c r="AY41" s="144"/>
      <c r="AZ41" s="144"/>
      <c r="BA41" s="144"/>
      <c r="BB41" s="144"/>
      <c r="BC41" s="144"/>
      <c r="BD41" s="144"/>
      <c r="BE41" s="144"/>
      <c r="BF41" s="144"/>
      <c r="BG41" s="144"/>
      <c r="BH41" s="144"/>
      <c r="BI41" s="144"/>
      <c r="BJ41" s="144"/>
      <c r="BK41" s="144"/>
      <c r="BL41" s="144"/>
      <c r="BM41" s="144"/>
      <c r="BN41" s="144"/>
      <c r="BO41" s="144"/>
      <c r="BP41" s="144"/>
      <c r="BQ41" s="144"/>
      <c r="BR41" s="144"/>
      <c r="BS41" s="144"/>
      <c r="BT41" s="144"/>
      <c r="BU41" s="144"/>
      <c r="BV41" s="144"/>
      <c r="BW41" s="144"/>
      <c r="BX41" s="144"/>
      <c r="BY41" s="144"/>
      <c r="BZ41" s="144"/>
      <c r="CA41" s="144"/>
      <c r="CB41" s="144"/>
      <c r="CC41" s="144"/>
      <c r="CD41" s="144"/>
      <c r="CE41" s="144"/>
      <c r="CF41" s="144"/>
      <c r="CG41" s="144"/>
      <c r="CH41" s="144"/>
      <c r="CI41" s="144"/>
      <c r="CJ41" s="144"/>
      <c r="CK41" s="144"/>
      <c r="CL41" s="144"/>
      <c r="CM41" s="144"/>
      <c r="CN41" s="144"/>
      <c r="CO41" s="144"/>
      <c r="CP41" s="144"/>
      <c r="CQ41" s="144"/>
      <c r="CR41" s="144"/>
      <c r="CS41" s="144"/>
      <c r="CT41" s="144"/>
      <c r="CU41" s="144"/>
      <c r="CV41" s="144"/>
      <c r="CW41" s="144"/>
      <c r="CX41" s="144"/>
      <c r="CY41" s="144"/>
      <c r="CZ41" s="144"/>
      <c r="DA41" s="144"/>
      <c r="DB41" s="144"/>
      <c r="DC41" s="144"/>
      <c r="DD41" s="144"/>
      <c r="DE41" s="144"/>
      <c r="DF41" s="144"/>
      <c r="DG41" s="144"/>
      <c r="DH41" s="144"/>
      <c r="DI41" s="144"/>
      <c r="DJ41" s="144"/>
      <c r="DK41" s="144"/>
      <c r="DL41" s="144"/>
      <c r="DM41" s="144"/>
      <c r="DN41" s="144"/>
      <c r="DO41" s="144"/>
      <c r="DP41" s="144"/>
      <c r="DQ41" s="144"/>
      <c r="DR41" s="144"/>
      <c r="DS41" s="144"/>
      <c r="DT41" s="144"/>
      <c r="DU41" s="144"/>
      <c r="DV41" s="144"/>
      <c r="DW41" s="144"/>
      <c r="DX41" s="144"/>
      <c r="DY41" s="144"/>
      <c r="DZ41" s="144"/>
      <c r="EA41" s="144"/>
      <c r="EB41" s="144"/>
      <c r="EC41" s="144"/>
      <c r="ED41" s="144"/>
      <c r="EE41" s="144"/>
      <c r="EF41" s="144"/>
      <c r="EG41" s="144"/>
      <c r="EH41" s="144"/>
      <c r="EI41" s="144"/>
      <c r="EJ41" s="144"/>
      <c r="EK41" s="144"/>
      <c r="EL41" s="144"/>
      <c r="EM41" s="144"/>
      <c r="EN41" s="144"/>
      <c r="EO41" s="144"/>
      <c r="EP41" s="144"/>
      <c r="EQ41" s="144"/>
      <c r="ER41" s="144"/>
      <c r="ES41" s="144"/>
      <c r="ET41" s="144"/>
      <c r="EU41" s="144"/>
      <c r="EV41" s="144"/>
      <c r="EW41" s="144"/>
      <c r="EX41" s="144"/>
      <c r="EY41" s="144"/>
      <c r="EZ41" s="144"/>
      <c r="FA41" s="144"/>
      <c r="FB41" s="144"/>
      <c r="FC41" s="144"/>
      <c r="FD41" s="144"/>
      <c r="FE41" s="144"/>
      <c r="FF41" s="144"/>
      <c r="FG41" s="144"/>
      <c r="FH41" s="144"/>
      <c r="FI41" s="144"/>
      <c r="FJ41" s="144"/>
      <c r="FK41" s="144"/>
      <c r="FL41" s="144"/>
      <c r="FM41" s="144"/>
      <c r="FN41" s="144"/>
      <c r="FO41" s="144"/>
      <c r="FP41" s="144"/>
      <c r="FQ41" s="144"/>
      <c r="FR41" s="144"/>
      <c r="FS41" s="144"/>
      <c r="FT41" s="144"/>
      <c r="FU41" s="144"/>
      <c r="FV41" s="144"/>
      <c r="FW41" s="144"/>
      <c r="FX41" s="144"/>
      <c r="FY41" s="144"/>
      <c r="FZ41" s="144"/>
      <c r="GA41" s="144"/>
      <c r="GB41" s="144"/>
      <c r="GC41" s="144"/>
      <c r="GD41" s="144"/>
      <c r="GE41" s="144"/>
      <c r="GF41" s="144"/>
      <c r="GG41" s="144"/>
      <c r="GH41" s="144"/>
      <c r="GI41" s="144"/>
      <c r="GJ41" s="144"/>
      <c r="GK41" s="144"/>
      <c r="GL41" s="144"/>
      <c r="GM41" s="144"/>
      <c r="GN41" s="144"/>
      <c r="GO41" s="144"/>
      <c r="GP41" s="144"/>
      <c r="GQ41" s="144"/>
      <c r="GR41" s="144"/>
      <c r="GS41" s="144"/>
      <c r="GT41" s="144"/>
      <c r="GU41" s="144"/>
      <c r="GV41" s="144"/>
      <c r="GW41" s="144"/>
      <c r="GX41" s="144"/>
      <c r="GY41" s="144"/>
      <c r="GZ41" s="144"/>
      <c r="HA41" s="144"/>
      <c r="HB41" s="144"/>
      <c r="HC41" s="144"/>
      <c r="HD41" s="144"/>
      <c r="HE41" s="144"/>
      <c r="HF41" s="144"/>
      <c r="HG41" s="144"/>
      <c r="HH41" s="144"/>
      <c r="HI41" s="144"/>
      <c r="HJ41" s="144"/>
      <c r="HK41" s="144"/>
      <c r="HL41" s="144"/>
      <c r="HM41" s="144"/>
      <c r="HN41" s="144"/>
      <c r="HO41" s="144"/>
      <c r="HP41" s="144"/>
      <c r="HQ41" s="144"/>
      <c r="HR41" s="144"/>
      <c r="HS41" s="144"/>
      <c r="HT41" s="144"/>
      <c r="HU41" s="144"/>
      <c r="HV41" s="144"/>
      <c r="HW41" s="144"/>
      <c r="HX41" s="144"/>
      <c r="HY41" s="144"/>
      <c r="HZ41" s="144"/>
      <c r="IA41" s="144"/>
      <c r="IB41" s="144"/>
      <c r="IC41" s="144"/>
      <c r="ID41" s="144"/>
      <c r="IE41" s="144"/>
      <c r="IF41" s="144"/>
      <c r="IG41" s="144"/>
      <c r="IH41" s="144"/>
      <c r="II41" s="144"/>
      <c r="IJ41" s="144"/>
      <c r="IK41" s="144"/>
      <c r="IL41" s="144"/>
      <c r="IM41" s="144"/>
      <c r="IN41" s="144"/>
      <c r="IO41" s="144"/>
      <c r="IP41" s="144"/>
      <c r="IQ41" s="144"/>
      <c r="IR41" s="144"/>
      <c r="IS41" s="144"/>
      <c r="IT41" s="144"/>
      <c r="IU41" s="144"/>
      <c r="IV41" s="144"/>
    </row>
    <row r="42" spans="1:256" ht="41.4" customHeight="1" x14ac:dyDescent="0.3">
      <c r="A42" s="517" t="s">
        <v>214</v>
      </c>
      <c r="B42" s="517"/>
      <c r="C42" s="517"/>
      <c r="D42" s="517"/>
      <c r="E42" s="517"/>
      <c r="F42" s="517"/>
      <c r="G42" s="517"/>
      <c r="H42" s="199"/>
      <c r="I42" s="94"/>
      <c r="J42" s="95"/>
      <c r="K42" s="95"/>
      <c r="L42" s="95"/>
      <c r="M42" s="95"/>
      <c r="N42" s="95"/>
      <c r="O42" s="95"/>
      <c r="P42" s="95"/>
      <c r="Q42" s="95"/>
      <c r="R42" s="95"/>
      <c r="S42" s="95"/>
      <c r="T42" s="95"/>
      <c r="U42" s="95"/>
      <c r="V42" s="95"/>
      <c r="W42" s="95"/>
      <c r="X42" s="95"/>
      <c r="Y42" s="95"/>
      <c r="Z42" s="95"/>
      <c r="AA42" s="95"/>
      <c r="AB42" s="95"/>
      <c r="AC42" s="95"/>
      <c r="AD42" s="95"/>
      <c r="AE42" s="95"/>
      <c r="AF42" s="95"/>
      <c r="AG42" s="95"/>
      <c r="AH42" s="95"/>
      <c r="AI42" s="95"/>
      <c r="AJ42" s="95"/>
      <c r="AK42" s="95"/>
      <c r="AL42" s="95"/>
      <c r="AM42" s="95"/>
      <c r="AN42" s="95"/>
      <c r="AO42" s="95"/>
      <c r="AP42" s="95"/>
      <c r="AQ42" s="95"/>
      <c r="AR42" s="95"/>
      <c r="AS42" s="95"/>
      <c r="AT42" s="95"/>
      <c r="AU42" s="95"/>
      <c r="AV42" s="95"/>
      <c r="AW42" s="95"/>
      <c r="AX42" s="95"/>
      <c r="AY42" s="95"/>
      <c r="AZ42" s="95"/>
      <c r="BA42" s="95"/>
      <c r="BB42" s="95"/>
      <c r="BC42" s="95"/>
      <c r="BD42" s="95"/>
      <c r="BE42" s="95"/>
      <c r="BF42" s="95"/>
      <c r="BG42" s="95"/>
      <c r="BH42" s="95"/>
      <c r="BI42" s="95"/>
      <c r="BJ42" s="95"/>
      <c r="BK42" s="95"/>
      <c r="BL42" s="95"/>
      <c r="BM42" s="95"/>
      <c r="BN42" s="95"/>
      <c r="BO42" s="95"/>
      <c r="BP42" s="95"/>
      <c r="BQ42" s="95"/>
      <c r="BR42" s="95"/>
      <c r="BS42" s="95"/>
      <c r="BT42" s="95"/>
      <c r="BU42" s="95"/>
      <c r="BV42" s="95"/>
      <c r="BW42" s="95"/>
      <c r="BX42" s="95"/>
      <c r="BY42" s="95"/>
      <c r="BZ42" s="95"/>
      <c r="CA42" s="95"/>
      <c r="CB42" s="95"/>
      <c r="CC42" s="95"/>
      <c r="CD42" s="95"/>
      <c r="CE42" s="95"/>
      <c r="CF42" s="95"/>
      <c r="CG42" s="95"/>
      <c r="CH42" s="95"/>
      <c r="CI42" s="95"/>
      <c r="CJ42" s="95"/>
      <c r="CK42" s="95"/>
      <c r="CL42" s="95"/>
      <c r="CM42" s="95"/>
      <c r="CN42" s="95"/>
      <c r="CO42" s="95"/>
      <c r="CP42" s="95"/>
      <c r="CQ42" s="95"/>
      <c r="CR42" s="95"/>
      <c r="CS42" s="95"/>
      <c r="CT42" s="95"/>
      <c r="CU42" s="95"/>
      <c r="CV42" s="95"/>
      <c r="CW42" s="95"/>
      <c r="CX42" s="95"/>
      <c r="CY42" s="95"/>
      <c r="CZ42" s="95"/>
      <c r="DA42" s="95"/>
      <c r="DB42" s="95"/>
      <c r="DC42" s="95"/>
      <c r="DD42" s="95"/>
      <c r="DE42" s="95"/>
      <c r="DF42" s="95"/>
      <c r="DG42" s="95"/>
      <c r="DH42" s="95"/>
      <c r="DI42" s="95"/>
      <c r="DJ42" s="95"/>
      <c r="DK42" s="95"/>
      <c r="DL42" s="95"/>
      <c r="DM42" s="95"/>
      <c r="DN42" s="95"/>
      <c r="DO42" s="95"/>
      <c r="DP42" s="95"/>
      <c r="DQ42" s="95"/>
      <c r="DR42" s="95"/>
      <c r="DS42" s="95"/>
      <c r="DT42" s="95"/>
      <c r="DU42" s="95"/>
      <c r="DV42" s="95"/>
      <c r="DW42" s="95"/>
      <c r="DX42" s="95"/>
      <c r="DY42" s="95"/>
      <c r="DZ42" s="95"/>
      <c r="EA42" s="95"/>
      <c r="EB42" s="95"/>
      <c r="EC42" s="95"/>
      <c r="ED42" s="95"/>
      <c r="EE42" s="95"/>
      <c r="EF42" s="95"/>
      <c r="EG42" s="95"/>
      <c r="EH42" s="95"/>
      <c r="EI42" s="95"/>
      <c r="EJ42" s="95"/>
      <c r="EK42" s="95"/>
      <c r="EL42" s="95"/>
      <c r="EM42" s="95"/>
      <c r="EN42" s="95"/>
      <c r="EO42" s="95"/>
      <c r="EP42" s="95"/>
      <c r="EQ42" s="95"/>
      <c r="ER42" s="95"/>
      <c r="ES42" s="95"/>
      <c r="ET42" s="95"/>
      <c r="EU42" s="95"/>
      <c r="EV42" s="95"/>
      <c r="EW42" s="95"/>
      <c r="EX42" s="95"/>
      <c r="EY42" s="95"/>
      <c r="EZ42" s="95"/>
      <c r="FA42" s="95"/>
      <c r="FB42" s="95"/>
      <c r="FC42" s="95"/>
      <c r="FD42" s="95"/>
      <c r="FE42" s="95"/>
      <c r="FF42" s="95"/>
      <c r="FG42" s="95"/>
      <c r="FH42" s="95"/>
      <c r="FI42" s="95"/>
      <c r="FJ42" s="95"/>
      <c r="FK42" s="95"/>
      <c r="FL42" s="95"/>
      <c r="FM42" s="95"/>
      <c r="FN42" s="95"/>
      <c r="FO42" s="95"/>
      <c r="FP42" s="95"/>
      <c r="FQ42" s="95"/>
      <c r="FR42" s="95"/>
      <c r="FS42" s="95"/>
      <c r="FT42" s="95"/>
      <c r="FU42" s="95"/>
      <c r="FV42" s="95"/>
      <c r="FW42" s="95"/>
      <c r="FX42" s="95"/>
      <c r="FY42" s="95"/>
      <c r="FZ42" s="95"/>
      <c r="GA42" s="95"/>
      <c r="GB42" s="95"/>
      <c r="GC42" s="95"/>
      <c r="GD42" s="95"/>
      <c r="GE42" s="95"/>
      <c r="GF42" s="95"/>
      <c r="GG42" s="95"/>
      <c r="GH42" s="95"/>
      <c r="GI42" s="95"/>
      <c r="GJ42" s="95"/>
      <c r="GK42" s="95"/>
      <c r="GL42" s="95"/>
      <c r="GM42" s="95"/>
      <c r="GN42" s="95"/>
      <c r="GO42" s="95"/>
      <c r="GP42" s="95"/>
      <c r="GQ42" s="95"/>
      <c r="GR42" s="95"/>
      <c r="GS42" s="95"/>
      <c r="GT42" s="95"/>
      <c r="GU42" s="95"/>
      <c r="GV42" s="95"/>
      <c r="GW42" s="95"/>
      <c r="GX42" s="95"/>
      <c r="GY42" s="95"/>
      <c r="GZ42" s="95"/>
      <c r="HA42" s="95"/>
      <c r="HB42" s="95"/>
      <c r="HC42" s="95"/>
      <c r="HD42" s="95"/>
      <c r="HE42" s="95"/>
      <c r="HF42" s="95"/>
      <c r="HG42" s="95"/>
      <c r="HH42" s="95"/>
      <c r="HI42" s="95"/>
      <c r="HJ42" s="95"/>
      <c r="HK42" s="95"/>
      <c r="HL42" s="95"/>
      <c r="HM42" s="95"/>
      <c r="HN42" s="95"/>
      <c r="HO42" s="95"/>
      <c r="HP42" s="95"/>
      <c r="HQ42" s="95"/>
      <c r="HR42" s="95"/>
      <c r="HS42" s="95"/>
      <c r="HT42" s="95"/>
      <c r="HU42" s="95"/>
      <c r="HV42" s="95"/>
      <c r="HW42" s="95"/>
      <c r="HX42" s="95"/>
      <c r="HY42" s="95"/>
      <c r="HZ42" s="95"/>
      <c r="IA42" s="95"/>
      <c r="IB42" s="95"/>
      <c r="IC42" s="95"/>
      <c r="ID42" s="95"/>
      <c r="IE42" s="95"/>
      <c r="IF42" s="95"/>
      <c r="IG42" s="95"/>
      <c r="IH42" s="95"/>
      <c r="II42" s="95"/>
      <c r="IJ42" s="95"/>
      <c r="IK42" s="95"/>
      <c r="IL42" s="95"/>
      <c r="IM42" s="95"/>
      <c r="IN42" s="95"/>
      <c r="IO42" s="95"/>
      <c r="IP42" s="95"/>
      <c r="IQ42" s="95"/>
      <c r="IR42" s="95"/>
      <c r="IS42" s="95"/>
      <c r="IT42" s="95"/>
      <c r="IU42" s="95"/>
      <c r="IV42" s="95"/>
    </row>
    <row r="43" spans="1:256" ht="15.6" x14ac:dyDescent="0.3">
      <c r="A43" s="617" t="s">
        <v>24</v>
      </c>
      <c r="B43" s="516" t="s">
        <v>10</v>
      </c>
      <c r="C43" s="516" t="s">
        <v>151</v>
      </c>
      <c r="D43" s="516" t="s">
        <v>152</v>
      </c>
      <c r="E43" s="516" t="s">
        <v>47</v>
      </c>
      <c r="F43" s="516"/>
      <c r="G43" s="516"/>
      <c r="H43" s="94"/>
      <c r="I43" s="95"/>
      <c r="J43" s="95"/>
      <c r="K43" s="95"/>
      <c r="L43" s="95"/>
      <c r="M43" s="95"/>
      <c r="N43" s="95"/>
      <c r="O43" s="95"/>
      <c r="P43" s="95"/>
      <c r="Q43" s="95"/>
      <c r="R43" s="95"/>
      <c r="S43" s="95"/>
      <c r="T43" s="95"/>
      <c r="U43" s="95"/>
      <c r="V43" s="95"/>
      <c r="W43" s="95"/>
      <c r="X43" s="95"/>
      <c r="Y43" s="95"/>
      <c r="Z43" s="95"/>
      <c r="AA43" s="95"/>
      <c r="AB43" s="95"/>
      <c r="AC43" s="95"/>
      <c r="AD43" s="95"/>
      <c r="AE43" s="95"/>
      <c r="AF43" s="95"/>
      <c r="AG43" s="95"/>
      <c r="AH43" s="95"/>
      <c r="AI43" s="95"/>
      <c r="AJ43" s="95"/>
      <c r="AK43" s="95"/>
      <c r="AL43" s="95"/>
      <c r="AM43" s="95"/>
      <c r="AN43" s="95"/>
      <c r="AO43" s="95"/>
      <c r="AP43" s="95"/>
      <c r="AQ43" s="95"/>
      <c r="AR43" s="95"/>
      <c r="AS43" s="95"/>
      <c r="AT43" s="95"/>
      <c r="AU43" s="95"/>
      <c r="AV43" s="95"/>
      <c r="AW43" s="95"/>
      <c r="AX43" s="95"/>
      <c r="AY43" s="95"/>
      <c r="AZ43" s="95"/>
      <c r="BA43" s="95"/>
      <c r="BB43" s="95"/>
      <c r="BC43" s="95"/>
      <c r="BD43" s="95"/>
      <c r="BE43" s="95"/>
      <c r="BF43" s="95"/>
      <c r="BG43" s="95"/>
      <c r="BH43" s="95"/>
      <c r="BI43" s="95"/>
      <c r="BJ43" s="95"/>
      <c r="BK43" s="95"/>
      <c r="BL43" s="95"/>
      <c r="BM43" s="95"/>
      <c r="BN43" s="95"/>
      <c r="BO43" s="95"/>
      <c r="BP43" s="95"/>
      <c r="BQ43" s="95"/>
      <c r="BR43" s="95"/>
      <c r="BS43" s="95"/>
      <c r="BT43" s="95"/>
      <c r="BU43" s="95"/>
      <c r="BV43" s="95"/>
      <c r="BW43" s="95"/>
      <c r="BX43" s="95"/>
      <c r="BY43" s="95"/>
      <c r="BZ43" s="95"/>
      <c r="CA43" s="95"/>
      <c r="CB43" s="95"/>
      <c r="CC43" s="95"/>
      <c r="CD43" s="95"/>
      <c r="CE43" s="95"/>
      <c r="CF43" s="95"/>
      <c r="CG43" s="95"/>
      <c r="CH43" s="95"/>
      <c r="CI43" s="95"/>
      <c r="CJ43" s="95"/>
      <c r="CK43" s="95"/>
      <c r="CL43" s="95"/>
      <c r="CM43" s="95"/>
      <c r="CN43" s="95"/>
      <c r="CO43" s="95"/>
      <c r="CP43" s="95"/>
      <c r="CQ43" s="95"/>
      <c r="CR43" s="95"/>
      <c r="CS43" s="95"/>
      <c r="CT43" s="95"/>
      <c r="CU43" s="95"/>
      <c r="CV43" s="95"/>
      <c r="CW43" s="95"/>
      <c r="CX43" s="95"/>
      <c r="CY43" s="95"/>
      <c r="CZ43" s="95"/>
      <c r="DA43" s="95"/>
      <c r="DB43" s="95"/>
      <c r="DC43" s="95"/>
      <c r="DD43" s="95"/>
      <c r="DE43" s="95"/>
      <c r="DF43" s="95"/>
      <c r="DG43" s="95"/>
      <c r="DH43" s="95"/>
      <c r="DI43" s="95"/>
      <c r="DJ43" s="95"/>
      <c r="DK43" s="95"/>
      <c r="DL43" s="95"/>
      <c r="DM43" s="95"/>
      <c r="DN43" s="95"/>
      <c r="DO43" s="95"/>
      <c r="DP43" s="95"/>
      <c r="DQ43" s="95"/>
      <c r="DR43" s="95"/>
      <c r="DS43" s="95"/>
      <c r="DT43" s="95"/>
      <c r="DU43" s="95"/>
      <c r="DV43" s="95"/>
      <c r="DW43" s="95"/>
      <c r="DX43" s="95"/>
      <c r="DY43" s="95"/>
      <c r="DZ43" s="95"/>
      <c r="EA43" s="95"/>
      <c r="EB43" s="95"/>
      <c r="EC43" s="95"/>
      <c r="ED43" s="95"/>
      <c r="EE43" s="95"/>
      <c r="EF43" s="95"/>
      <c r="EG43" s="95"/>
      <c r="EH43" s="95"/>
      <c r="EI43" s="95"/>
      <c r="EJ43" s="95"/>
      <c r="EK43" s="95"/>
      <c r="EL43" s="95"/>
      <c r="EM43" s="95"/>
      <c r="EN43" s="95"/>
      <c r="EO43" s="95"/>
      <c r="EP43" s="95"/>
      <c r="EQ43" s="95"/>
      <c r="ER43" s="95"/>
      <c r="ES43" s="95"/>
      <c r="ET43" s="95"/>
      <c r="EU43" s="95"/>
      <c r="EV43" s="95"/>
      <c r="EW43" s="95"/>
      <c r="EX43" s="95"/>
      <c r="EY43" s="95"/>
      <c r="EZ43" s="95"/>
      <c r="FA43" s="95"/>
      <c r="FB43" s="95"/>
      <c r="FC43" s="95"/>
      <c r="FD43" s="95"/>
      <c r="FE43" s="95"/>
      <c r="FF43" s="95"/>
      <c r="FG43" s="95"/>
      <c r="FH43" s="95"/>
      <c r="FI43" s="95"/>
      <c r="FJ43" s="95"/>
      <c r="FK43" s="95"/>
      <c r="FL43" s="95"/>
      <c r="FM43" s="95"/>
      <c r="FN43" s="95"/>
      <c r="FO43" s="95"/>
      <c r="FP43" s="95"/>
      <c r="FQ43" s="95"/>
      <c r="FR43" s="95"/>
      <c r="FS43" s="95"/>
      <c r="FT43" s="95"/>
      <c r="FU43" s="95"/>
      <c r="FV43" s="95"/>
      <c r="FW43" s="95"/>
      <c r="FX43" s="95"/>
      <c r="FY43" s="95"/>
      <c r="FZ43" s="95"/>
      <c r="GA43" s="95"/>
      <c r="GB43" s="95"/>
      <c r="GC43" s="95"/>
      <c r="GD43" s="95"/>
      <c r="GE43" s="95"/>
      <c r="GF43" s="95"/>
      <c r="GG43" s="95"/>
      <c r="GH43" s="95"/>
      <c r="GI43" s="95"/>
      <c r="GJ43" s="95"/>
      <c r="GK43" s="95"/>
      <c r="GL43" s="95"/>
      <c r="GM43" s="95"/>
      <c r="GN43" s="95"/>
      <c r="GO43" s="95"/>
      <c r="GP43" s="95"/>
      <c r="GQ43" s="95"/>
      <c r="GR43" s="95"/>
      <c r="GS43" s="95"/>
      <c r="GT43" s="95"/>
      <c r="GU43" s="95"/>
      <c r="GV43" s="95"/>
      <c r="GW43" s="95"/>
      <c r="GX43" s="95"/>
      <c r="GY43" s="95"/>
      <c r="GZ43" s="95"/>
      <c r="HA43" s="95"/>
      <c r="HB43" s="95"/>
      <c r="HC43" s="95"/>
      <c r="HD43" s="95"/>
      <c r="HE43" s="95"/>
      <c r="HF43" s="95"/>
      <c r="HG43" s="95"/>
      <c r="HH43" s="95"/>
      <c r="HI43" s="95"/>
      <c r="HJ43" s="95"/>
      <c r="HK43" s="95"/>
      <c r="HL43" s="95"/>
      <c r="HM43" s="95"/>
      <c r="HN43" s="95"/>
      <c r="HO43" s="95"/>
      <c r="HP43" s="95"/>
      <c r="HQ43" s="95"/>
      <c r="HR43" s="95"/>
      <c r="HS43" s="95"/>
      <c r="HT43" s="95"/>
      <c r="HU43" s="95"/>
      <c r="HV43" s="95"/>
      <c r="HW43" s="95"/>
      <c r="HX43" s="95"/>
      <c r="HY43" s="95"/>
      <c r="HZ43" s="95"/>
      <c r="IA43" s="95"/>
      <c r="IB43" s="95"/>
      <c r="IC43" s="95"/>
      <c r="ID43" s="95"/>
      <c r="IE43" s="95"/>
      <c r="IF43" s="95"/>
      <c r="IG43" s="95"/>
      <c r="IH43" s="95"/>
      <c r="II43" s="95"/>
      <c r="IJ43" s="95"/>
      <c r="IK43" s="95"/>
      <c r="IL43" s="95"/>
      <c r="IM43" s="95"/>
      <c r="IN43" s="95"/>
      <c r="IO43" s="95"/>
      <c r="IP43" s="95"/>
      <c r="IQ43" s="95"/>
      <c r="IR43" s="95"/>
      <c r="IS43" s="95"/>
      <c r="IT43" s="95"/>
      <c r="IU43" s="95"/>
      <c r="IV43" s="95"/>
    </row>
    <row r="44" spans="1:256" ht="33.75" customHeight="1" x14ac:dyDescent="0.3">
      <c r="A44" s="618"/>
      <c r="B44" s="516"/>
      <c r="C44" s="516"/>
      <c r="D44" s="516"/>
      <c r="E44" s="255" t="s">
        <v>16</v>
      </c>
      <c r="F44" s="255" t="s">
        <v>17</v>
      </c>
      <c r="G44" s="255" t="s">
        <v>34</v>
      </c>
      <c r="H44" s="94"/>
      <c r="I44" s="95"/>
      <c r="J44" s="95"/>
      <c r="K44" s="95"/>
      <c r="L44" s="95"/>
      <c r="M44" s="95"/>
      <c r="N44" s="95"/>
      <c r="O44" s="95"/>
      <c r="P44" s="95"/>
      <c r="Q44" s="95"/>
      <c r="R44" s="95"/>
      <c r="S44" s="95"/>
      <c r="T44" s="95"/>
      <c r="U44" s="95"/>
      <c r="V44" s="95"/>
      <c r="W44" s="95"/>
      <c r="X44" s="95"/>
      <c r="Y44" s="95"/>
      <c r="Z44" s="95"/>
      <c r="AA44" s="95"/>
      <c r="AB44" s="95"/>
      <c r="AC44" s="95"/>
      <c r="AD44" s="95"/>
      <c r="AE44" s="95"/>
      <c r="AF44" s="95"/>
      <c r="AG44" s="95"/>
      <c r="AH44" s="95"/>
      <c r="AI44" s="95"/>
      <c r="AJ44" s="95"/>
      <c r="AK44" s="95"/>
      <c r="AL44" s="95"/>
      <c r="AM44" s="95"/>
      <c r="AN44" s="95"/>
      <c r="AO44" s="95"/>
      <c r="AP44" s="95"/>
      <c r="AQ44" s="95"/>
      <c r="AR44" s="95"/>
      <c r="AS44" s="95"/>
      <c r="AT44" s="95"/>
      <c r="AU44" s="95"/>
      <c r="AV44" s="95"/>
      <c r="AW44" s="95"/>
      <c r="AX44" s="95"/>
      <c r="AY44" s="95"/>
      <c r="AZ44" s="95"/>
      <c r="BA44" s="95"/>
      <c r="BB44" s="95"/>
      <c r="BC44" s="95"/>
      <c r="BD44" s="95"/>
      <c r="BE44" s="95"/>
      <c r="BF44" s="95"/>
      <c r="BG44" s="95"/>
      <c r="BH44" s="95"/>
      <c r="BI44" s="95"/>
      <c r="BJ44" s="95"/>
      <c r="BK44" s="95"/>
      <c r="BL44" s="95"/>
      <c r="BM44" s="95"/>
      <c r="BN44" s="95"/>
      <c r="BO44" s="95"/>
      <c r="BP44" s="95"/>
      <c r="BQ44" s="95"/>
      <c r="BR44" s="95"/>
      <c r="BS44" s="95"/>
      <c r="BT44" s="95"/>
      <c r="BU44" s="95"/>
      <c r="BV44" s="95"/>
      <c r="BW44" s="95"/>
      <c r="BX44" s="95"/>
      <c r="BY44" s="95"/>
      <c r="BZ44" s="95"/>
      <c r="CA44" s="95"/>
      <c r="CB44" s="95"/>
      <c r="CC44" s="95"/>
      <c r="CD44" s="95"/>
      <c r="CE44" s="95"/>
      <c r="CF44" s="95"/>
      <c r="CG44" s="95"/>
      <c r="CH44" s="95"/>
      <c r="CI44" s="95"/>
      <c r="CJ44" s="95"/>
      <c r="CK44" s="95"/>
      <c r="CL44" s="95"/>
      <c r="CM44" s="95"/>
      <c r="CN44" s="95"/>
      <c r="CO44" s="95"/>
      <c r="CP44" s="95"/>
      <c r="CQ44" s="95"/>
      <c r="CR44" s="95"/>
      <c r="CS44" s="95"/>
      <c r="CT44" s="95"/>
      <c r="CU44" s="95"/>
      <c r="CV44" s="95"/>
      <c r="CW44" s="95"/>
      <c r="CX44" s="95"/>
      <c r="CY44" s="95"/>
      <c r="CZ44" s="95"/>
      <c r="DA44" s="95"/>
      <c r="DB44" s="95"/>
      <c r="DC44" s="95"/>
      <c r="DD44" s="95"/>
      <c r="DE44" s="95"/>
      <c r="DF44" s="95"/>
      <c r="DG44" s="95"/>
      <c r="DH44" s="95"/>
      <c r="DI44" s="95"/>
      <c r="DJ44" s="95"/>
      <c r="DK44" s="95"/>
      <c r="DL44" s="95"/>
      <c r="DM44" s="95"/>
      <c r="DN44" s="95"/>
      <c r="DO44" s="95"/>
      <c r="DP44" s="95"/>
      <c r="DQ44" s="95"/>
      <c r="DR44" s="95"/>
      <c r="DS44" s="95"/>
      <c r="DT44" s="95"/>
      <c r="DU44" s="95"/>
      <c r="DV44" s="95"/>
      <c r="DW44" s="95"/>
      <c r="DX44" s="95"/>
      <c r="DY44" s="95"/>
      <c r="DZ44" s="95"/>
      <c r="EA44" s="95"/>
      <c r="EB44" s="95"/>
      <c r="EC44" s="95"/>
      <c r="ED44" s="95"/>
      <c r="EE44" s="95"/>
      <c r="EF44" s="95"/>
      <c r="EG44" s="95"/>
      <c r="EH44" s="95"/>
      <c r="EI44" s="95"/>
      <c r="EJ44" s="95"/>
      <c r="EK44" s="95"/>
      <c r="EL44" s="95"/>
      <c r="EM44" s="95"/>
      <c r="EN44" s="95"/>
      <c r="EO44" s="95"/>
      <c r="EP44" s="95"/>
      <c r="EQ44" s="95"/>
      <c r="ER44" s="95"/>
      <c r="ES44" s="95"/>
      <c r="ET44" s="95"/>
      <c r="EU44" s="95"/>
      <c r="EV44" s="95"/>
      <c r="EW44" s="95"/>
      <c r="EX44" s="95"/>
      <c r="EY44" s="95"/>
      <c r="EZ44" s="95"/>
      <c r="FA44" s="95"/>
      <c r="FB44" s="95"/>
      <c r="FC44" s="95"/>
      <c r="FD44" s="95"/>
      <c r="FE44" s="95"/>
      <c r="FF44" s="95"/>
      <c r="FG44" s="95"/>
      <c r="FH44" s="95"/>
      <c r="FI44" s="95"/>
      <c r="FJ44" s="95"/>
      <c r="FK44" s="95"/>
      <c r="FL44" s="95"/>
      <c r="FM44" s="95"/>
      <c r="FN44" s="95"/>
      <c r="FO44" s="95"/>
      <c r="FP44" s="95"/>
      <c r="FQ44" s="95"/>
      <c r="FR44" s="95"/>
      <c r="FS44" s="95"/>
      <c r="FT44" s="95"/>
      <c r="FU44" s="95"/>
      <c r="FV44" s="95"/>
      <c r="FW44" s="95"/>
      <c r="FX44" s="95"/>
      <c r="FY44" s="95"/>
      <c r="FZ44" s="95"/>
      <c r="GA44" s="95"/>
      <c r="GB44" s="95"/>
      <c r="GC44" s="95"/>
      <c r="GD44" s="95"/>
      <c r="GE44" s="95"/>
      <c r="GF44" s="95"/>
      <c r="GG44" s="95"/>
      <c r="GH44" s="95"/>
      <c r="GI44" s="95"/>
      <c r="GJ44" s="95"/>
      <c r="GK44" s="95"/>
      <c r="GL44" s="95"/>
      <c r="GM44" s="95"/>
      <c r="GN44" s="95"/>
      <c r="GO44" s="95"/>
      <c r="GP44" s="95"/>
      <c r="GQ44" s="95"/>
      <c r="GR44" s="95"/>
      <c r="GS44" s="95"/>
      <c r="GT44" s="95"/>
      <c r="GU44" s="95"/>
      <c r="GV44" s="95"/>
      <c r="GW44" s="95"/>
      <c r="GX44" s="95"/>
      <c r="GY44" s="95"/>
      <c r="GZ44" s="95"/>
      <c r="HA44" s="95"/>
      <c r="HB44" s="95"/>
      <c r="HC44" s="95"/>
      <c r="HD44" s="95"/>
      <c r="HE44" s="95"/>
      <c r="HF44" s="95"/>
      <c r="HG44" s="95"/>
      <c r="HH44" s="95"/>
      <c r="HI44" s="95"/>
      <c r="HJ44" s="95"/>
      <c r="HK44" s="95"/>
      <c r="HL44" s="95"/>
      <c r="HM44" s="95"/>
      <c r="HN44" s="95"/>
      <c r="HO44" s="95"/>
      <c r="HP44" s="95"/>
      <c r="HQ44" s="95"/>
      <c r="HR44" s="95"/>
      <c r="HS44" s="95"/>
      <c r="HT44" s="95"/>
      <c r="HU44" s="95"/>
      <c r="HV44" s="95"/>
      <c r="HW44" s="95"/>
      <c r="HX44" s="95"/>
      <c r="HY44" s="95"/>
      <c r="HZ44" s="95"/>
      <c r="IA44" s="95"/>
      <c r="IB44" s="95"/>
      <c r="IC44" s="95"/>
      <c r="ID44" s="95"/>
      <c r="IE44" s="95"/>
      <c r="IF44" s="95"/>
      <c r="IG44" s="95"/>
      <c r="IH44" s="95"/>
      <c r="II44" s="95"/>
      <c r="IJ44" s="95"/>
      <c r="IK44" s="95"/>
      <c r="IL44" s="95"/>
      <c r="IM44" s="95"/>
      <c r="IN44" s="95"/>
      <c r="IO44" s="95"/>
      <c r="IP44" s="95"/>
      <c r="IQ44" s="95"/>
      <c r="IR44" s="95"/>
      <c r="IS44" s="95"/>
      <c r="IT44" s="95"/>
      <c r="IU44" s="95"/>
      <c r="IV44" s="95"/>
    </row>
    <row r="45" spans="1:256" ht="34.950000000000003" customHeight="1" x14ac:dyDescent="0.3">
      <c r="A45" s="277" t="s">
        <v>215</v>
      </c>
      <c r="B45" s="278"/>
      <c r="C45" s="71">
        <v>1039</v>
      </c>
      <c r="D45" s="71">
        <v>755</v>
      </c>
      <c r="E45" s="71">
        <v>1039</v>
      </c>
      <c r="F45" s="71">
        <v>1039</v>
      </c>
      <c r="G45" s="71">
        <v>1039</v>
      </c>
      <c r="H45" s="94"/>
      <c r="I45" s="95"/>
      <c r="J45" s="95"/>
      <c r="K45" s="95"/>
      <c r="L45" s="95"/>
      <c r="M45" s="95" t="s">
        <v>120</v>
      </c>
      <c r="N45" s="95"/>
      <c r="O45" s="95"/>
      <c r="P45" s="95"/>
      <c r="Q45" s="95"/>
      <c r="R45" s="95"/>
      <c r="S45" s="95"/>
      <c r="T45" s="95"/>
      <c r="U45" s="95"/>
      <c r="V45" s="95"/>
      <c r="W45" s="95"/>
      <c r="X45" s="95"/>
      <c r="Y45" s="95"/>
      <c r="Z45" s="95"/>
      <c r="AA45" s="95"/>
      <c r="AB45" s="95"/>
      <c r="AC45" s="95"/>
      <c r="AD45" s="95"/>
      <c r="AE45" s="95"/>
      <c r="AF45" s="95"/>
      <c r="AG45" s="95"/>
      <c r="AH45" s="95"/>
      <c r="AI45" s="95"/>
      <c r="AJ45" s="95"/>
      <c r="AK45" s="95"/>
      <c r="AL45" s="95"/>
      <c r="AM45" s="95"/>
      <c r="AN45" s="95"/>
      <c r="AO45" s="95"/>
      <c r="AP45" s="95"/>
      <c r="AQ45" s="95"/>
      <c r="AR45" s="95"/>
      <c r="AS45" s="95"/>
      <c r="AT45" s="95"/>
      <c r="AU45" s="95"/>
      <c r="AV45" s="95"/>
      <c r="AW45" s="95"/>
      <c r="AX45" s="95"/>
      <c r="AY45" s="95"/>
      <c r="AZ45" s="95"/>
      <c r="BA45" s="95"/>
      <c r="BB45" s="95"/>
      <c r="BC45" s="95"/>
      <c r="BD45" s="95"/>
      <c r="BE45" s="95"/>
      <c r="BF45" s="95"/>
      <c r="BG45" s="95"/>
      <c r="BH45" s="95"/>
      <c r="BI45" s="95"/>
      <c r="BJ45" s="95"/>
      <c r="BK45" s="95"/>
      <c r="BL45" s="95"/>
      <c r="BM45" s="95"/>
      <c r="BN45" s="95"/>
      <c r="BO45" s="95"/>
      <c r="BP45" s="95"/>
      <c r="BQ45" s="95"/>
      <c r="BR45" s="95"/>
      <c r="BS45" s="95"/>
      <c r="BT45" s="95"/>
      <c r="BU45" s="95"/>
      <c r="BV45" s="95"/>
      <c r="BW45" s="95"/>
      <c r="BX45" s="95"/>
      <c r="BY45" s="95"/>
      <c r="BZ45" s="95"/>
      <c r="CA45" s="95"/>
      <c r="CB45" s="95"/>
      <c r="CC45" s="95"/>
      <c r="CD45" s="95"/>
      <c r="CE45" s="95"/>
      <c r="CF45" s="95"/>
      <c r="CG45" s="95"/>
      <c r="CH45" s="95"/>
      <c r="CI45" s="95"/>
      <c r="CJ45" s="95"/>
      <c r="CK45" s="95"/>
      <c r="CL45" s="95"/>
      <c r="CM45" s="95"/>
      <c r="CN45" s="95"/>
      <c r="CO45" s="95"/>
      <c r="CP45" s="95"/>
      <c r="CQ45" s="95"/>
      <c r="CR45" s="95"/>
      <c r="CS45" s="95"/>
      <c r="CT45" s="95"/>
      <c r="CU45" s="95"/>
      <c r="CV45" s="95"/>
      <c r="CW45" s="95"/>
      <c r="CX45" s="95"/>
      <c r="CY45" s="95"/>
      <c r="CZ45" s="95"/>
      <c r="DA45" s="95"/>
      <c r="DB45" s="95"/>
      <c r="DC45" s="95"/>
      <c r="DD45" s="95"/>
      <c r="DE45" s="95"/>
      <c r="DF45" s="95"/>
      <c r="DG45" s="95"/>
      <c r="DH45" s="95"/>
      <c r="DI45" s="95"/>
      <c r="DJ45" s="95"/>
      <c r="DK45" s="95"/>
      <c r="DL45" s="95"/>
      <c r="DM45" s="95"/>
      <c r="DN45" s="95"/>
      <c r="DO45" s="95"/>
      <c r="DP45" s="95"/>
      <c r="DQ45" s="95"/>
      <c r="DR45" s="95"/>
      <c r="DS45" s="95"/>
      <c r="DT45" s="95"/>
      <c r="DU45" s="95"/>
      <c r="DV45" s="95"/>
      <c r="DW45" s="95"/>
      <c r="DX45" s="95"/>
      <c r="DY45" s="95"/>
      <c r="DZ45" s="95"/>
      <c r="EA45" s="95"/>
      <c r="EB45" s="95"/>
      <c r="EC45" s="95"/>
      <c r="ED45" s="95"/>
      <c r="EE45" s="95"/>
      <c r="EF45" s="95"/>
      <c r="EG45" s="95"/>
      <c r="EH45" s="95"/>
      <c r="EI45" s="95"/>
      <c r="EJ45" s="95"/>
      <c r="EK45" s="95"/>
      <c r="EL45" s="95"/>
      <c r="EM45" s="95"/>
      <c r="EN45" s="95"/>
      <c r="EO45" s="95"/>
      <c r="EP45" s="95"/>
      <c r="EQ45" s="95"/>
      <c r="ER45" s="95"/>
      <c r="ES45" s="95"/>
      <c r="ET45" s="95"/>
      <c r="EU45" s="95"/>
      <c r="EV45" s="95"/>
      <c r="EW45" s="95"/>
      <c r="EX45" s="95"/>
      <c r="EY45" s="95"/>
      <c r="EZ45" s="95"/>
      <c r="FA45" s="95"/>
      <c r="FB45" s="95"/>
      <c r="FC45" s="95"/>
      <c r="FD45" s="95"/>
      <c r="FE45" s="95"/>
      <c r="FF45" s="95"/>
      <c r="FG45" s="95"/>
      <c r="FH45" s="95"/>
      <c r="FI45" s="95"/>
      <c r="FJ45" s="95"/>
      <c r="FK45" s="95"/>
      <c r="FL45" s="95"/>
      <c r="FM45" s="95"/>
      <c r="FN45" s="95"/>
      <c r="FO45" s="95"/>
      <c r="FP45" s="95"/>
      <c r="FQ45" s="95"/>
      <c r="FR45" s="95"/>
      <c r="FS45" s="95"/>
      <c r="FT45" s="95"/>
      <c r="FU45" s="95"/>
      <c r="FV45" s="95"/>
      <c r="FW45" s="95"/>
      <c r="FX45" s="95"/>
      <c r="FY45" s="95"/>
      <c r="FZ45" s="95"/>
      <c r="GA45" s="95"/>
      <c r="GB45" s="95"/>
      <c r="GC45" s="95"/>
      <c r="GD45" s="95"/>
      <c r="GE45" s="95"/>
      <c r="GF45" s="95"/>
      <c r="GG45" s="95"/>
      <c r="GH45" s="95"/>
      <c r="GI45" s="95"/>
      <c r="GJ45" s="95"/>
      <c r="GK45" s="95"/>
      <c r="GL45" s="95"/>
      <c r="GM45" s="95"/>
      <c r="GN45" s="95"/>
      <c r="GO45" s="95"/>
      <c r="GP45" s="95"/>
      <c r="GQ45" s="95"/>
      <c r="GR45" s="95"/>
      <c r="GS45" s="95"/>
      <c r="GT45" s="95"/>
      <c r="GU45" s="95"/>
      <c r="GV45" s="95"/>
      <c r="GW45" s="95"/>
      <c r="GX45" s="95"/>
      <c r="GY45" s="95"/>
      <c r="GZ45" s="95"/>
      <c r="HA45" s="95"/>
      <c r="HB45" s="95"/>
      <c r="HC45" s="95"/>
      <c r="HD45" s="95"/>
      <c r="HE45" s="95"/>
      <c r="HF45" s="95"/>
      <c r="HG45" s="95"/>
      <c r="HH45" s="95"/>
      <c r="HI45" s="95"/>
      <c r="HJ45" s="95"/>
      <c r="HK45" s="95"/>
      <c r="HL45" s="95"/>
      <c r="HM45" s="95"/>
      <c r="HN45" s="95"/>
      <c r="HO45" s="95"/>
      <c r="HP45" s="95"/>
      <c r="HQ45" s="95"/>
      <c r="HR45" s="95"/>
      <c r="HS45" s="95"/>
      <c r="HT45" s="95"/>
      <c r="HU45" s="95"/>
      <c r="HV45" s="95"/>
      <c r="HW45" s="95"/>
      <c r="HX45" s="95"/>
      <c r="HY45" s="95"/>
      <c r="HZ45" s="95"/>
      <c r="IA45" s="95"/>
      <c r="IB45" s="95"/>
      <c r="IC45" s="95"/>
      <c r="ID45" s="95"/>
      <c r="IE45" s="95"/>
      <c r="IF45" s="95"/>
      <c r="IG45" s="95"/>
      <c r="IH45" s="95"/>
      <c r="II45" s="95"/>
      <c r="IJ45" s="95"/>
      <c r="IK45" s="95"/>
      <c r="IL45" s="95"/>
      <c r="IM45" s="95"/>
      <c r="IN45" s="95"/>
      <c r="IO45" s="95"/>
      <c r="IP45" s="95"/>
      <c r="IQ45" s="95"/>
      <c r="IR45" s="95"/>
      <c r="IS45" s="95"/>
      <c r="IT45" s="95"/>
      <c r="IU45" s="95"/>
      <c r="IV45" s="95"/>
    </row>
    <row r="46" spans="1:256" ht="25.95" customHeight="1" x14ac:dyDescent="0.3">
      <c r="A46" s="256" t="s">
        <v>25</v>
      </c>
      <c r="B46" s="279" t="s">
        <v>19</v>
      </c>
      <c r="C46" s="182">
        <f>C37</f>
        <v>6426.4</v>
      </c>
      <c r="D46" s="182">
        <f>D37</f>
        <v>4393</v>
      </c>
      <c r="E46" s="182">
        <f>E37</f>
        <v>7005</v>
      </c>
      <c r="F46" s="182">
        <f>F37</f>
        <v>7495</v>
      </c>
      <c r="G46" s="182">
        <f>G37</f>
        <v>8020</v>
      </c>
      <c r="H46" s="94"/>
      <c r="I46" s="98"/>
      <c r="J46" s="99"/>
      <c r="K46" s="99"/>
      <c r="L46" s="99"/>
      <c r="M46" s="95"/>
      <c r="N46" s="95"/>
      <c r="O46" s="95"/>
      <c r="P46" s="95"/>
      <c r="Q46" s="95"/>
      <c r="R46" s="95"/>
      <c r="S46" s="95"/>
      <c r="T46" s="95"/>
      <c r="U46" s="95"/>
      <c r="V46" s="95"/>
      <c r="W46" s="95"/>
      <c r="X46" s="95"/>
      <c r="Y46" s="95"/>
      <c r="Z46" s="95"/>
      <c r="AA46" s="95"/>
      <c r="AB46" s="95"/>
      <c r="AC46" s="95"/>
      <c r="AD46" s="95"/>
      <c r="AE46" s="95"/>
      <c r="AF46" s="95"/>
      <c r="AG46" s="95"/>
      <c r="AH46" s="95"/>
      <c r="AI46" s="95"/>
      <c r="AJ46" s="95"/>
      <c r="AK46" s="95"/>
      <c r="AL46" s="95"/>
      <c r="AM46" s="95"/>
      <c r="AN46" s="95"/>
      <c r="AO46" s="95"/>
      <c r="AP46" s="95"/>
      <c r="AQ46" s="95"/>
      <c r="AR46" s="95"/>
      <c r="AS46" s="95"/>
      <c r="AT46" s="95"/>
      <c r="AU46" s="95"/>
      <c r="AV46" s="95"/>
      <c r="AW46" s="95"/>
      <c r="AX46" s="95"/>
      <c r="AY46" s="95"/>
      <c r="AZ46" s="95"/>
      <c r="BA46" s="95"/>
      <c r="BB46" s="95"/>
      <c r="BC46" s="95"/>
      <c r="BD46" s="95"/>
      <c r="BE46" s="95"/>
      <c r="BF46" s="95"/>
      <c r="BG46" s="95"/>
      <c r="BH46" s="95"/>
      <c r="BI46" s="95"/>
      <c r="BJ46" s="95"/>
      <c r="BK46" s="95"/>
      <c r="BL46" s="95"/>
      <c r="BM46" s="95"/>
      <c r="BN46" s="95"/>
      <c r="BO46" s="95"/>
      <c r="BP46" s="95"/>
      <c r="BQ46" s="95"/>
      <c r="BR46" s="95"/>
      <c r="BS46" s="95"/>
      <c r="BT46" s="95"/>
      <c r="BU46" s="95"/>
      <c r="BV46" s="95"/>
      <c r="BW46" s="95"/>
      <c r="BX46" s="95"/>
      <c r="BY46" s="95"/>
      <c r="BZ46" s="95"/>
      <c r="CA46" s="95"/>
      <c r="CB46" s="95"/>
      <c r="CC46" s="95"/>
      <c r="CD46" s="95"/>
      <c r="CE46" s="95"/>
      <c r="CF46" s="95"/>
      <c r="CG46" s="95"/>
      <c r="CH46" s="95"/>
      <c r="CI46" s="95"/>
      <c r="CJ46" s="95"/>
      <c r="CK46" s="95"/>
      <c r="CL46" s="95"/>
      <c r="CM46" s="95"/>
      <c r="CN46" s="95"/>
      <c r="CO46" s="95"/>
      <c r="CP46" s="95"/>
      <c r="CQ46" s="95"/>
      <c r="CR46" s="95"/>
      <c r="CS46" s="95"/>
      <c r="CT46" s="95"/>
      <c r="CU46" s="95"/>
      <c r="CV46" s="95"/>
      <c r="CW46" s="95"/>
      <c r="CX46" s="95"/>
      <c r="CY46" s="95"/>
      <c r="CZ46" s="95"/>
      <c r="DA46" s="95"/>
      <c r="DB46" s="95"/>
      <c r="DC46" s="95"/>
      <c r="DD46" s="95"/>
      <c r="DE46" s="95"/>
      <c r="DF46" s="95"/>
      <c r="DG46" s="95"/>
      <c r="DH46" s="95"/>
      <c r="DI46" s="95"/>
      <c r="DJ46" s="95"/>
      <c r="DK46" s="95"/>
      <c r="DL46" s="95"/>
      <c r="DM46" s="95"/>
      <c r="DN46" s="95"/>
      <c r="DO46" s="95"/>
      <c r="DP46" s="95"/>
      <c r="DQ46" s="95"/>
      <c r="DR46" s="95"/>
      <c r="DS46" s="95"/>
      <c r="DT46" s="95"/>
      <c r="DU46" s="95"/>
      <c r="DV46" s="95"/>
      <c r="DW46" s="95"/>
      <c r="DX46" s="95"/>
      <c r="DY46" s="95"/>
      <c r="DZ46" s="95"/>
      <c r="EA46" s="95"/>
      <c r="EB46" s="95"/>
      <c r="EC46" s="95"/>
      <c r="ED46" s="95"/>
      <c r="EE46" s="95"/>
      <c r="EF46" s="95"/>
      <c r="EG46" s="95"/>
      <c r="EH46" s="95"/>
      <c r="EI46" s="95"/>
      <c r="EJ46" s="95"/>
      <c r="EK46" s="95"/>
      <c r="EL46" s="95"/>
      <c r="EM46" s="95"/>
      <c r="EN46" s="95"/>
      <c r="EO46" s="95"/>
      <c r="EP46" s="95"/>
      <c r="EQ46" s="95"/>
      <c r="ER46" s="95"/>
      <c r="ES46" s="95"/>
      <c r="ET46" s="95"/>
      <c r="EU46" s="95"/>
      <c r="EV46" s="95"/>
      <c r="EW46" s="95"/>
      <c r="EX46" s="95"/>
      <c r="EY46" s="95"/>
      <c r="EZ46" s="95"/>
      <c r="FA46" s="95"/>
      <c r="FB46" s="95"/>
      <c r="FC46" s="95"/>
      <c r="FD46" s="95"/>
      <c r="FE46" s="95"/>
      <c r="FF46" s="95"/>
      <c r="FG46" s="95"/>
      <c r="FH46" s="95"/>
      <c r="FI46" s="95"/>
      <c r="FJ46" s="95"/>
      <c r="FK46" s="95"/>
      <c r="FL46" s="95"/>
      <c r="FM46" s="95"/>
      <c r="FN46" s="95"/>
      <c r="FO46" s="95"/>
      <c r="FP46" s="95"/>
      <c r="FQ46" s="95"/>
      <c r="FR46" s="95"/>
      <c r="FS46" s="95"/>
      <c r="FT46" s="95"/>
      <c r="FU46" s="95"/>
      <c r="FV46" s="95"/>
      <c r="FW46" s="95"/>
      <c r="FX46" s="95"/>
      <c r="FY46" s="95"/>
      <c r="FZ46" s="95"/>
      <c r="GA46" s="95"/>
      <c r="GB46" s="95"/>
      <c r="GC46" s="95"/>
      <c r="GD46" s="95"/>
      <c r="GE46" s="95"/>
      <c r="GF46" s="95"/>
      <c r="GG46" s="95"/>
      <c r="GH46" s="95"/>
      <c r="GI46" s="95"/>
      <c r="GJ46" s="95"/>
      <c r="GK46" s="95"/>
      <c r="GL46" s="95"/>
      <c r="GM46" s="95"/>
      <c r="GN46" s="95"/>
      <c r="GO46" s="95"/>
      <c r="GP46" s="95"/>
      <c r="GQ46" s="95"/>
      <c r="GR46" s="95"/>
      <c r="GS46" s="95"/>
      <c r="GT46" s="95"/>
      <c r="GU46" s="95"/>
      <c r="GV46" s="95"/>
      <c r="GW46" s="95"/>
      <c r="GX46" s="95"/>
      <c r="GY46" s="95"/>
      <c r="GZ46" s="95"/>
      <c r="HA46" s="95"/>
      <c r="HB46" s="95"/>
      <c r="HC46" s="95"/>
      <c r="HD46" s="95"/>
      <c r="HE46" s="95"/>
      <c r="HF46" s="95"/>
      <c r="HG46" s="95"/>
      <c r="HH46" s="95"/>
      <c r="HI46" s="95"/>
      <c r="HJ46" s="95"/>
      <c r="HK46" s="95"/>
      <c r="HL46" s="95"/>
      <c r="HM46" s="95"/>
      <c r="HN46" s="95"/>
      <c r="HO46" s="95"/>
      <c r="HP46" s="95"/>
      <c r="HQ46" s="95"/>
      <c r="HR46" s="95"/>
      <c r="HS46" s="95"/>
      <c r="HT46" s="95"/>
      <c r="HU46" s="95"/>
      <c r="HV46" s="95"/>
      <c r="HW46" s="95"/>
      <c r="HX46" s="95"/>
      <c r="HY46" s="95"/>
      <c r="HZ46" s="95"/>
      <c r="IA46" s="95"/>
      <c r="IB46" s="95"/>
      <c r="IC46" s="95"/>
      <c r="ID46" s="95"/>
      <c r="IE46" s="95"/>
      <c r="IF46" s="95"/>
      <c r="IG46" s="95"/>
      <c r="IH46" s="95"/>
      <c r="II46" s="95"/>
      <c r="IJ46" s="95"/>
      <c r="IK46" s="95"/>
      <c r="IL46" s="95"/>
      <c r="IM46" s="95"/>
      <c r="IN46" s="95"/>
      <c r="IO46" s="95"/>
      <c r="IP46" s="95"/>
      <c r="IQ46" s="95"/>
      <c r="IR46" s="95"/>
      <c r="IS46" s="95"/>
      <c r="IT46" s="95"/>
      <c r="IU46" s="95"/>
      <c r="IV46" s="95"/>
    </row>
    <row r="47" spans="1:256" ht="15.6" x14ac:dyDescent="0.3">
      <c r="A47" s="254"/>
      <c r="B47" s="254"/>
      <c r="C47" s="280"/>
      <c r="D47" s="281"/>
      <c r="E47" s="281"/>
      <c r="F47" s="281"/>
      <c r="G47" s="281"/>
      <c r="H47" s="281"/>
      <c r="I47" s="94"/>
      <c r="J47" s="98" t="s">
        <v>120</v>
      </c>
      <c r="K47" s="99"/>
      <c r="L47" s="99"/>
      <c r="M47" s="99"/>
      <c r="N47" s="95"/>
      <c r="O47" s="95"/>
      <c r="P47" s="95"/>
      <c r="Q47" s="95"/>
      <c r="R47" s="95"/>
      <c r="S47" s="95"/>
      <c r="T47" s="95"/>
      <c r="U47" s="95"/>
      <c r="V47" s="95"/>
      <c r="W47" s="95"/>
      <c r="X47" s="95"/>
      <c r="Y47" s="95"/>
      <c r="Z47" s="95"/>
      <c r="AA47" s="95"/>
      <c r="AB47" s="95"/>
      <c r="AC47" s="95"/>
      <c r="AD47" s="95"/>
      <c r="AE47" s="95"/>
      <c r="AF47" s="95"/>
      <c r="AG47" s="95"/>
      <c r="AH47" s="95"/>
      <c r="AI47" s="95"/>
      <c r="AJ47" s="95"/>
      <c r="AK47" s="95"/>
      <c r="AL47" s="95"/>
      <c r="AM47" s="95"/>
      <c r="AN47" s="95"/>
      <c r="AO47" s="95"/>
      <c r="AP47" s="95"/>
      <c r="AQ47" s="95"/>
      <c r="AR47" s="95"/>
      <c r="AS47" s="95"/>
      <c r="AT47" s="95"/>
      <c r="AU47" s="95"/>
      <c r="AV47" s="95"/>
      <c r="AW47" s="95"/>
      <c r="AX47" s="95"/>
      <c r="AY47" s="95"/>
      <c r="AZ47" s="95"/>
      <c r="BA47" s="95"/>
      <c r="BB47" s="95"/>
      <c r="BC47" s="95"/>
      <c r="BD47" s="95"/>
      <c r="BE47" s="95"/>
      <c r="BF47" s="95"/>
      <c r="BG47" s="95"/>
      <c r="BH47" s="95"/>
      <c r="BI47" s="95"/>
      <c r="BJ47" s="95"/>
      <c r="BK47" s="95"/>
      <c r="BL47" s="95"/>
      <c r="BM47" s="95"/>
      <c r="BN47" s="95"/>
      <c r="BO47" s="95"/>
      <c r="BP47" s="95"/>
      <c r="BQ47" s="95"/>
      <c r="BR47" s="95"/>
      <c r="BS47" s="95"/>
      <c r="BT47" s="95"/>
      <c r="BU47" s="95"/>
      <c r="BV47" s="95"/>
      <c r="BW47" s="95"/>
      <c r="BX47" s="95"/>
      <c r="BY47" s="95"/>
      <c r="BZ47" s="95"/>
      <c r="CA47" s="95"/>
      <c r="CB47" s="95"/>
      <c r="CC47" s="95"/>
      <c r="CD47" s="95"/>
      <c r="CE47" s="95"/>
      <c r="CF47" s="95"/>
      <c r="CG47" s="95"/>
      <c r="CH47" s="95"/>
      <c r="CI47" s="95"/>
      <c r="CJ47" s="95"/>
      <c r="CK47" s="95"/>
      <c r="CL47" s="95"/>
      <c r="CM47" s="95"/>
      <c r="CN47" s="95"/>
      <c r="CO47" s="95"/>
      <c r="CP47" s="95"/>
      <c r="CQ47" s="95"/>
      <c r="CR47" s="95"/>
      <c r="CS47" s="95"/>
      <c r="CT47" s="95"/>
      <c r="CU47" s="95"/>
      <c r="CV47" s="95"/>
      <c r="CW47" s="95"/>
      <c r="CX47" s="95"/>
      <c r="CY47" s="95"/>
      <c r="CZ47" s="95"/>
      <c r="DA47" s="95"/>
      <c r="DB47" s="95"/>
      <c r="DC47" s="95"/>
      <c r="DD47" s="95"/>
      <c r="DE47" s="95"/>
      <c r="DF47" s="95"/>
      <c r="DG47" s="95"/>
      <c r="DH47" s="95"/>
      <c r="DI47" s="95"/>
      <c r="DJ47" s="95"/>
      <c r="DK47" s="95"/>
      <c r="DL47" s="95"/>
      <c r="DM47" s="95"/>
      <c r="DN47" s="95"/>
      <c r="DO47" s="95"/>
      <c r="DP47" s="95"/>
      <c r="DQ47" s="95"/>
      <c r="DR47" s="95"/>
      <c r="DS47" s="95"/>
      <c r="DT47" s="95"/>
      <c r="DU47" s="95"/>
      <c r="DV47" s="95"/>
      <c r="DW47" s="95"/>
      <c r="DX47" s="95"/>
      <c r="DY47" s="95"/>
      <c r="DZ47" s="95"/>
      <c r="EA47" s="95"/>
      <c r="EB47" s="95"/>
      <c r="EC47" s="95"/>
      <c r="ED47" s="95"/>
      <c r="EE47" s="95"/>
      <c r="EF47" s="95"/>
      <c r="EG47" s="95"/>
      <c r="EH47" s="95"/>
      <c r="EI47" s="95"/>
      <c r="EJ47" s="95"/>
      <c r="EK47" s="95"/>
      <c r="EL47" s="95"/>
      <c r="EM47" s="95"/>
      <c r="EN47" s="95"/>
      <c r="EO47" s="95"/>
      <c r="EP47" s="95"/>
      <c r="EQ47" s="95"/>
      <c r="ER47" s="95"/>
      <c r="ES47" s="95"/>
      <c r="ET47" s="95"/>
      <c r="EU47" s="95"/>
      <c r="EV47" s="95"/>
      <c r="EW47" s="95"/>
      <c r="EX47" s="95"/>
      <c r="EY47" s="95"/>
      <c r="EZ47" s="95"/>
      <c r="FA47" s="95"/>
      <c r="FB47" s="95"/>
      <c r="FC47" s="95"/>
      <c r="FD47" s="95"/>
      <c r="FE47" s="95"/>
      <c r="FF47" s="95"/>
      <c r="FG47" s="95"/>
      <c r="FH47" s="95"/>
      <c r="FI47" s="95"/>
      <c r="FJ47" s="95"/>
      <c r="FK47" s="95"/>
      <c r="FL47" s="95"/>
      <c r="FM47" s="95"/>
      <c r="FN47" s="95"/>
      <c r="FO47" s="95"/>
      <c r="FP47" s="95"/>
      <c r="FQ47" s="95"/>
      <c r="FR47" s="95"/>
      <c r="FS47" s="95"/>
      <c r="FT47" s="95"/>
      <c r="FU47" s="95"/>
      <c r="FV47" s="95"/>
      <c r="FW47" s="95"/>
      <c r="FX47" s="95"/>
      <c r="FY47" s="95"/>
      <c r="FZ47" s="95"/>
      <c r="GA47" s="95"/>
      <c r="GB47" s="95"/>
      <c r="GC47" s="95"/>
      <c r="GD47" s="95"/>
      <c r="GE47" s="95"/>
      <c r="GF47" s="95"/>
      <c r="GG47" s="95"/>
      <c r="GH47" s="95"/>
      <c r="GI47" s="95"/>
      <c r="GJ47" s="95"/>
      <c r="GK47" s="95"/>
      <c r="GL47" s="95"/>
      <c r="GM47" s="95"/>
      <c r="GN47" s="95"/>
      <c r="GO47" s="95"/>
      <c r="GP47" s="95"/>
      <c r="GQ47" s="95"/>
      <c r="GR47" s="95"/>
      <c r="GS47" s="95"/>
      <c r="GT47" s="95"/>
      <c r="GU47" s="95"/>
      <c r="GV47" s="95"/>
      <c r="GW47" s="95"/>
      <c r="GX47" s="95"/>
      <c r="GY47" s="95"/>
      <c r="GZ47" s="95"/>
      <c r="HA47" s="95"/>
      <c r="HB47" s="95"/>
      <c r="HC47" s="95"/>
      <c r="HD47" s="95"/>
      <c r="HE47" s="95"/>
      <c r="HF47" s="95"/>
      <c r="HG47" s="95"/>
      <c r="HH47" s="95"/>
      <c r="HI47" s="95"/>
      <c r="HJ47" s="95"/>
      <c r="HK47" s="95"/>
      <c r="HL47" s="95"/>
      <c r="HM47" s="95"/>
      <c r="HN47" s="95"/>
      <c r="HO47" s="95"/>
      <c r="HP47" s="95"/>
      <c r="HQ47" s="95"/>
      <c r="HR47" s="95"/>
      <c r="HS47" s="95"/>
      <c r="HT47" s="95"/>
      <c r="HU47" s="95"/>
      <c r="HV47" s="95"/>
      <c r="HW47" s="95"/>
      <c r="HX47" s="95"/>
      <c r="HY47" s="95"/>
      <c r="HZ47" s="95"/>
      <c r="IA47" s="95"/>
      <c r="IB47" s="95"/>
      <c r="IC47" s="95"/>
      <c r="ID47" s="95"/>
      <c r="IE47" s="95"/>
      <c r="IF47" s="95"/>
      <c r="IG47" s="95"/>
      <c r="IH47" s="95"/>
      <c r="II47" s="95"/>
      <c r="IJ47" s="95"/>
      <c r="IK47" s="95"/>
      <c r="IL47" s="95"/>
      <c r="IM47" s="95"/>
      <c r="IN47" s="95"/>
      <c r="IO47" s="95"/>
      <c r="IP47" s="95"/>
      <c r="IQ47" s="95"/>
      <c r="IR47" s="95"/>
      <c r="IS47" s="95"/>
      <c r="IT47" s="95"/>
      <c r="IU47" s="95"/>
      <c r="IV47" s="95"/>
    </row>
  </sheetData>
  <mergeCells count="25">
    <mergeCell ref="A20:K20"/>
    <mergeCell ref="D7:L7"/>
    <mergeCell ref="D8:I8"/>
    <mergeCell ref="D10:I10"/>
    <mergeCell ref="D11:L11"/>
    <mergeCell ref="B18:E18"/>
    <mergeCell ref="A38:H38"/>
    <mergeCell ref="A22:K22"/>
    <mergeCell ref="A24:G24"/>
    <mergeCell ref="A25:G25"/>
    <mergeCell ref="A28:G28"/>
    <mergeCell ref="A29:K29"/>
    <mergeCell ref="A31:G31"/>
    <mergeCell ref="A33:A34"/>
    <mergeCell ref="B33:B34"/>
    <mergeCell ref="C33:C34"/>
    <mergeCell ref="D33:D34"/>
    <mergeCell ref="E33:G33"/>
    <mergeCell ref="A40:G40"/>
    <mergeCell ref="A42:G42"/>
    <mergeCell ref="A43:A44"/>
    <mergeCell ref="B43:B44"/>
    <mergeCell ref="C43:C44"/>
    <mergeCell ref="D43:D44"/>
    <mergeCell ref="E43:G43"/>
  </mergeCells>
  <hyperlinks>
    <hyperlink ref="G2" r:id="rId1" display="jl:31665116.100 "/>
  </hyperlinks>
  <pageMargins left="0.39370078740157483" right="0.19685039370078741" top="0.39370078740157483" bottom="0.39370078740157483" header="0.59055118110236227" footer="0.98425196850393704"/>
  <pageSetup paperSize="9" scale="75" orientation="landscape" useFirstPageNumber="1" r:id="rId2"/>
  <headerFooter alignWithMargins="0">
    <oddHeader>&amp;C&amp;P</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44"/>
  <sheetViews>
    <sheetView topLeftCell="A34" zoomScale="60" zoomScaleNormal="60" zoomScaleSheetLayoutView="75" workbookViewId="0">
      <selection activeCell="C43" sqref="C43"/>
    </sheetView>
  </sheetViews>
  <sheetFormatPr defaultRowHeight="13.8" x14ac:dyDescent="0.3"/>
  <cols>
    <col min="1" max="1" width="46.109375" style="120" customWidth="1"/>
    <col min="2" max="2" width="11.6640625" style="120" customWidth="1"/>
    <col min="3" max="3" width="15.6640625" style="96" customWidth="1"/>
    <col min="4" max="4" width="17.44140625" style="96" customWidth="1"/>
    <col min="5" max="5" width="18.88671875" style="96" customWidth="1"/>
    <col min="6" max="6" width="14.6640625" style="96" customWidth="1"/>
    <col min="7" max="7" width="14" style="96" customWidth="1"/>
    <col min="8" max="8" width="11" style="96" customWidth="1"/>
    <col min="9" max="9" width="11" style="121" customWidth="1"/>
    <col min="10" max="10" width="11.109375" style="96" customWidth="1"/>
    <col min="11" max="12" width="13.33203125" style="96" customWidth="1"/>
    <col min="13" max="13" width="13.88671875" style="96" customWidth="1"/>
    <col min="14" max="17" width="9.109375" style="96" customWidth="1"/>
    <col min="18" max="256" width="8.88671875" style="96"/>
    <col min="257" max="257" width="46.109375" style="96" customWidth="1"/>
    <col min="258" max="258" width="11.6640625" style="96" customWidth="1"/>
    <col min="259" max="259" width="15.6640625" style="96" customWidth="1"/>
    <col min="260" max="260" width="17.44140625" style="96" customWidth="1"/>
    <col min="261" max="261" width="18.88671875" style="96" customWidth="1"/>
    <col min="262" max="262" width="14.6640625" style="96" customWidth="1"/>
    <col min="263" max="263" width="14" style="96" customWidth="1"/>
    <col min="264" max="265" width="11" style="96" customWidth="1"/>
    <col min="266" max="266" width="11.109375" style="96" customWidth="1"/>
    <col min="267" max="268" width="13.33203125" style="96" customWidth="1"/>
    <col min="269" max="269" width="13.88671875" style="96" customWidth="1"/>
    <col min="270" max="273" width="9.109375" style="96" customWidth="1"/>
    <col min="274" max="512" width="8.88671875" style="96"/>
    <col min="513" max="513" width="46.109375" style="96" customWidth="1"/>
    <col min="514" max="514" width="11.6640625" style="96" customWidth="1"/>
    <col min="515" max="515" width="15.6640625" style="96" customWidth="1"/>
    <col min="516" max="516" width="17.44140625" style="96" customWidth="1"/>
    <col min="517" max="517" width="18.88671875" style="96" customWidth="1"/>
    <col min="518" max="518" width="14.6640625" style="96" customWidth="1"/>
    <col min="519" max="519" width="14" style="96" customWidth="1"/>
    <col min="520" max="521" width="11" style="96" customWidth="1"/>
    <col min="522" max="522" width="11.109375" style="96" customWidth="1"/>
    <col min="523" max="524" width="13.33203125" style="96" customWidth="1"/>
    <col min="525" max="525" width="13.88671875" style="96" customWidth="1"/>
    <col min="526" max="529" width="9.109375" style="96" customWidth="1"/>
    <col min="530" max="768" width="8.88671875" style="96"/>
    <col min="769" max="769" width="46.109375" style="96" customWidth="1"/>
    <col min="770" max="770" width="11.6640625" style="96" customWidth="1"/>
    <col min="771" max="771" width="15.6640625" style="96" customWidth="1"/>
    <col min="772" max="772" width="17.44140625" style="96" customWidth="1"/>
    <col min="773" max="773" width="18.88671875" style="96" customWidth="1"/>
    <col min="774" max="774" width="14.6640625" style="96" customWidth="1"/>
    <col min="775" max="775" width="14" style="96" customWidth="1"/>
    <col min="776" max="777" width="11" style="96" customWidth="1"/>
    <col min="778" max="778" width="11.109375" style="96" customWidth="1"/>
    <col min="779" max="780" width="13.33203125" style="96" customWidth="1"/>
    <col min="781" max="781" width="13.88671875" style="96" customWidth="1"/>
    <col min="782" max="785" width="9.109375" style="96" customWidth="1"/>
    <col min="786" max="1024" width="8.88671875" style="96"/>
    <col min="1025" max="1025" width="46.109375" style="96" customWidth="1"/>
    <col min="1026" max="1026" width="11.6640625" style="96" customWidth="1"/>
    <col min="1027" max="1027" width="15.6640625" style="96" customWidth="1"/>
    <col min="1028" max="1028" width="17.44140625" style="96" customWidth="1"/>
    <col min="1029" max="1029" width="18.88671875" style="96" customWidth="1"/>
    <col min="1030" max="1030" width="14.6640625" style="96" customWidth="1"/>
    <col min="1031" max="1031" width="14" style="96" customWidth="1"/>
    <col min="1032" max="1033" width="11" style="96" customWidth="1"/>
    <col min="1034" max="1034" width="11.109375" style="96" customWidth="1"/>
    <col min="1035" max="1036" width="13.33203125" style="96" customWidth="1"/>
    <col min="1037" max="1037" width="13.88671875" style="96" customWidth="1"/>
    <col min="1038" max="1041" width="9.109375" style="96" customWidth="1"/>
    <col min="1042" max="1280" width="8.88671875" style="96"/>
    <col min="1281" max="1281" width="46.109375" style="96" customWidth="1"/>
    <col min="1282" max="1282" width="11.6640625" style="96" customWidth="1"/>
    <col min="1283" max="1283" width="15.6640625" style="96" customWidth="1"/>
    <col min="1284" max="1284" width="17.44140625" style="96" customWidth="1"/>
    <col min="1285" max="1285" width="18.88671875" style="96" customWidth="1"/>
    <col min="1286" max="1286" width="14.6640625" style="96" customWidth="1"/>
    <col min="1287" max="1287" width="14" style="96" customWidth="1"/>
    <col min="1288" max="1289" width="11" style="96" customWidth="1"/>
    <col min="1290" max="1290" width="11.109375" style="96" customWidth="1"/>
    <col min="1291" max="1292" width="13.33203125" style="96" customWidth="1"/>
    <col min="1293" max="1293" width="13.88671875" style="96" customWidth="1"/>
    <col min="1294" max="1297" width="9.109375" style="96" customWidth="1"/>
    <col min="1298" max="1536" width="8.88671875" style="96"/>
    <col min="1537" max="1537" width="46.109375" style="96" customWidth="1"/>
    <col min="1538" max="1538" width="11.6640625" style="96" customWidth="1"/>
    <col min="1539" max="1539" width="15.6640625" style="96" customWidth="1"/>
    <col min="1540" max="1540" width="17.44140625" style="96" customWidth="1"/>
    <col min="1541" max="1541" width="18.88671875" style="96" customWidth="1"/>
    <col min="1542" max="1542" width="14.6640625" style="96" customWidth="1"/>
    <col min="1543" max="1543" width="14" style="96" customWidth="1"/>
    <col min="1544" max="1545" width="11" style="96" customWidth="1"/>
    <col min="1546" max="1546" width="11.109375" style="96" customWidth="1"/>
    <col min="1547" max="1548" width="13.33203125" style="96" customWidth="1"/>
    <col min="1549" max="1549" width="13.88671875" style="96" customWidth="1"/>
    <col min="1550" max="1553" width="9.109375" style="96" customWidth="1"/>
    <col min="1554" max="1792" width="8.88671875" style="96"/>
    <col min="1793" max="1793" width="46.109375" style="96" customWidth="1"/>
    <col min="1794" max="1794" width="11.6640625" style="96" customWidth="1"/>
    <col min="1795" max="1795" width="15.6640625" style="96" customWidth="1"/>
    <col min="1796" max="1796" width="17.44140625" style="96" customWidth="1"/>
    <col min="1797" max="1797" width="18.88671875" style="96" customWidth="1"/>
    <col min="1798" max="1798" width="14.6640625" style="96" customWidth="1"/>
    <col min="1799" max="1799" width="14" style="96" customWidth="1"/>
    <col min="1800" max="1801" width="11" style="96" customWidth="1"/>
    <col min="1802" max="1802" width="11.109375" style="96" customWidth="1"/>
    <col min="1803" max="1804" width="13.33203125" style="96" customWidth="1"/>
    <col min="1805" max="1805" width="13.88671875" style="96" customWidth="1"/>
    <col min="1806" max="1809" width="9.109375" style="96" customWidth="1"/>
    <col min="1810" max="2048" width="8.88671875" style="96"/>
    <col min="2049" max="2049" width="46.109375" style="96" customWidth="1"/>
    <col min="2050" max="2050" width="11.6640625" style="96" customWidth="1"/>
    <col min="2051" max="2051" width="15.6640625" style="96" customWidth="1"/>
    <col min="2052" max="2052" width="17.44140625" style="96" customWidth="1"/>
    <col min="2053" max="2053" width="18.88671875" style="96" customWidth="1"/>
    <col min="2054" max="2054" width="14.6640625" style="96" customWidth="1"/>
    <col min="2055" max="2055" width="14" style="96" customWidth="1"/>
    <col min="2056" max="2057" width="11" style="96" customWidth="1"/>
    <col min="2058" max="2058" width="11.109375" style="96" customWidth="1"/>
    <col min="2059" max="2060" width="13.33203125" style="96" customWidth="1"/>
    <col min="2061" max="2061" width="13.88671875" style="96" customWidth="1"/>
    <col min="2062" max="2065" width="9.109375" style="96" customWidth="1"/>
    <col min="2066" max="2304" width="8.88671875" style="96"/>
    <col min="2305" max="2305" width="46.109375" style="96" customWidth="1"/>
    <col min="2306" max="2306" width="11.6640625" style="96" customWidth="1"/>
    <col min="2307" max="2307" width="15.6640625" style="96" customWidth="1"/>
    <col min="2308" max="2308" width="17.44140625" style="96" customWidth="1"/>
    <col min="2309" max="2309" width="18.88671875" style="96" customWidth="1"/>
    <col min="2310" max="2310" width="14.6640625" style="96" customWidth="1"/>
    <col min="2311" max="2311" width="14" style="96" customWidth="1"/>
    <col min="2312" max="2313" width="11" style="96" customWidth="1"/>
    <col min="2314" max="2314" width="11.109375" style="96" customWidth="1"/>
    <col min="2315" max="2316" width="13.33203125" style="96" customWidth="1"/>
    <col min="2317" max="2317" width="13.88671875" style="96" customWidth="1"/>
    <col min="2318" max="2321" width="9.109375" style="96" customWidth="1"/>
    <col min="2322" max="2560" width="8.88671875" style="96"/>
    <col min="2561" max="2561" width="46.109375" style="96" customWidth="1"/>
    <col min="2562" max="2562" width="11.6640625" style="96" customWidth="1"/>
    <col min="2563" max="2563" width="15.6640625" style="96" customWidth="1"/>
    <col min="2564" max="2564" width="17.44140625" style="96" customWidth="1"/>
    <col min="2565" max="2565" width="18.88671875" style="96" customWidth="1"/>
    <col min="2566" max="2566" width="14.6640625" style="96" customWidth="1"/>
    <col min="2567" max="2567" width="14" style="96" customWidth="1"/>
    <col min="2568" max="2569" width="11" style="96" customWidth="1"/>
    <col min="2570" max="2570" width="11.109375" style="96" customWidth="1"/>
    <col min="2571" max="2572" width="13.33203125" style="96" customWidth="1"/>
    <col min="2573" max="2573" width="13.88671875" style="96" customWidth="1"/>
    <col min="2574" max="2577" width="9.109375" style="96" customWidth="1"/>
    <col min="2578" max="2816" width="8.88671875" style="96"/>
    <col min="2817" max="2817" width="46.109375" style="96" customWidth="1"/>
    <col min="2818" max="2818" width="11.6640625" style="96" customWidth="1"/>
    <col min="2819" max="2819" width="15.6640625" style="96" customWidth="1"/>
    <col min="2820" max="2820" width="17.44140625" style="96" customWidth="1"/>
    <col min="2821" max="2821" width="18.88671875" style="96" customWidth="1"/>
    <col min="2822" max="2822" width="14.6640625" style="96" customWidth="1"/>
    <col min="2823" max="2823" width="14" style="96" customWidth="1"/>
    <col min="2824" max="2825" width="11" style="96" customWidth="1"/>
    <col min="2826" max="2826" width="11.109375" style="96" customWidth="1"/>
    <col min="2827" max="2828" width="13.33203125" style="96" customWidth="1"/>
    <col min="2829" max="2829" width="13.88671875" style="96" customWidth="1"/>
    <col min="2830" max="2833" width="9.109375" style="96" customWidth="1"/>
    <col min="2834" max="3072" width="8.88671875" style="96"/>
    <col min="3073" max="3073" width="46.109375" style="96" customWidth="1"/>
    <col min="3074" max="3074" width="11.6640625" style="96" customWidth="1"/>
    <col min="3075" max="3075" width="15.6640625" style="96" customWidth="1"/>
    <col min="3076" max="3076" width="17.44140625" style="96" customWidth="1"/>
    <col min="3077" max="3077" width="18.88671875" style="96" customWidth="1"/>
    <col min="3078" max="3078" width="14.6640625" style="96" customWidth="1"/>
    <col min="3079" max="3079" width="14" style="96" customWidth="1"/>
    <col min="3080" max="3081" width="11" style="96" customWidth="1"/>
    <col min="3082" max="3082" width="11.109375" style="96" customWidth="1"/>
    <col min="3083" max="3084" width="13.33203125" style="96" customWidth="1"/>
    <col min="3085" max="3085" width="13.88671875" style="96" customWidth="1"/>
    <col min="3086" max="3089" width="9.109375" style="96" customWidth="1"/>
    <col min="3090" max="3328" width="8.88671875" style="96"/>
    <col min="3329" max="3329" width="46.109375" style="96" customWidth="1"/>
    <col min="3330" max="3330" width="11.6640625" style="96" customWidth="1"/>
    <col min="3331" max="3331" width="15.6640625" style="96" customWidth="1"/>
    <col min="3332" max="3332" width="17.44140625" style="96" customWidth="1"/>
    <col min="3333" max="3333" width="18.88671875" style="96" customWidth="1"/>
    <col min="3334" max="3334" width="14.6640625" style="96" customWidth="1"/>
    <col min="3335" max="3335" width="14" style="96" customWidth="1"/>
    <col min="3336" max="3337" width="11" style="96" customWidth="1"/>
    <col min="3338" max="3338" width="11.109375" style="96" customWidth="1"/>
    <col min="3339" max="3340" width="13.33203125" style="96" customWidth="1"/>
    <col min="3341" max="3341" width="13.88671875" style="96" customWidth="1"/>
    <col min="3342" max="3345" width="9.109375" style="96" customWidth="1"/>
    <col min="3346" max="3584" width="8.88671875" style="96"/>
    <col min="3585" max="3585" width="46.109375" style="96" customWidth="1"/>
    <col min="3586" max="3586" width="11.6640625" style="96" customWidth="1"/>
    <col min="3587" max="3587" width="15.6640625" style="96" customWidth="1"/>
    <col min="3588" max="3588" width="17.44140625" style="96" customWidth="1"/>
    <col min="3589" max="3589" width="18.88671875" style="96" customWidth="1"/>
    <col min="3590" max="3590" width="14.6640625" style="96" customWidth="1"/>
    <col min="3591" max="3591" width="14" style="96" customWidth="1"/>
    <col min="3592" max="3593" width="11" style="96" customWidth="1"/>
    <col min="3594" max="3594" width="11.109375" style="96" customWidth="1"/>
    <col min="3595" max="3596" width="13.33203125" style="96" customWidth="1"/>
    <col min="3597" max="3597" width="13.88671875" style="96" customWidth="1"/>
    <col min="3598" max="3601" width="9.109375" style="96" customWidth="1"/>
    <col min="3602" max="3840" width="8.88671875" style="96"/>
    <col min="3841" max="3841" width="46.109375" style="96" customWidth="1"/>
    <col min="3842" max="3842" width="11.6640625" style="96" customWidth="1"/>
    <col min="3843" max="3843" width="15.6640625" style="96" customWidth="1"/>
    <col min="3844" max="3844" width="17.44140625" style="96" customWidth="1"/>
    <col min="3845" max="3845" width="18.88671875" style="96" customWidth="1"/>
    <col min="3846" max="3846" width="14.6640625" style="96" customWidth="1"/>
    <col min="3847" max="3847" width="14" style="96" customWidth="1"/>
    <col min="3848" max="3849" width="11" style="96" customWidth="1"/>
    <col min="3850" max="3850" width="11.109375" style="96" customWidth="1"/>
    <col min="3851" max="3852" width="13.33203125" style="96" customWidth="1"/>
    <col min="3853" max="3853" width="13.88671875" style="96" customWidth="1"/>
    <col min="3854" max="3857" width="9.109375" style="96" customWidth="1"/>
    <col min="3858" max="4096" width="8.88671875" style="96"/>
    <col min="4097" max="4097" width="46.109375" style="96" customWidth="1"/>
    <col min="4098" max="4098" width="11.6640625" style="96" customWidth="1"/>
    <col min="4099" max="4099" width="15.6640625" style="96" customWidth="1"/>
    <col min="4100" max="4100" width="17.44140625" style="96" customWidth="1"/>
    <col min="4101" max="4101" width="18.88671875" style="96" customWidth="1"/>
    <col min="4102" max="4102" width="14.6640625" style="96" customWidth="1"/>
    <col min="4103" max="4103" width="14" style="96" customWidth="1"/>
    <col min="4104" max="4105" width="11" style="96" customWidth="1"/>
    <col min="4106" max="4106" width="11.109375" style="96" customWidth="1"/>
    <col min="4107" max="4108" width="13.33203125" style="96" customWidth="1"/>
    <col min="4109" max="4109" width="13.88671875" style="96" customWidth="1"/>
    <col min="4110" max="4113" width="9.109375" style="96" customWidth="1"/>
    <col min="4114" max="4352" width="8.88671875" style="96"/>
    <col min="4353" max="4353" width="46.109375" style="96" customWidth="1"/>
    <col min="4354" max="4354" width="11.6640625" style="96" customWidth="1"/>
    <col min="4355" max="4355" width="15.6640625" style="96" customWidth="1"/>
    <col min="4356" max="4356" width="17.44140625" style="96" customWidth="1"/>
    <col min="4357" max="4357" width="18.88671875" style="96" customWidth="1"/>
    <col min="4358" max="4358" width="14.6640625" style="96" customWidth="1"/>
    <col min="4359" max="4359" width="14" style="96" customWidth="1"/>
    <col min="4360" max="4361" width="11" style="96" customWidth="1"/>
    <col min="4362" max="4362" width="11.109375" style="96" customWidth="1"/>
    <col min="4363" max="4364" width="13.33203125" style="96" customWidth="1"/>
    <col min="4365" max="4365" width="13.88671875" style="96" customWidth="1"/>
    <col min="4366" max="4369" width="9.109375" style="96" customWidth="1"/>
    <col min="4370" max="4608" width="8.88671875" style="96"/>
    <col min="4609" max="4609" width="46.109375" style="96" customWidth="1"/>
    <col min="4610" max="4610" width="11.6640625" style="96" customWidth="1"/>
    <col min="4611" max="4611" width="15.6640625" style="96" customWidth="1"/>
    <col min="4612" max="4612" width="17.44140625" style="96" customWidth="1"/>
    <col min="4613" max="4613" width="18.88671875" style="96" customWidth="1"/>
    <col min="4614" max="4614" width="14.6640625" style="96" customWidth="1"/>
    <col min="4615" max="4615" width="14" style="96" customWidth="1"/>
    <col min="4616" max="4617" width="11" style="96" customWidth="1"/>
    <col min="4618" max="4618" width="11.109375" style="96" customWidth="1"/>
    <col min="4619" max="4620" width="13.33203125" style="96" customWidth="1"/>
    <col min="4621" max="4621" width="13.88671875" style="96" customWidth="1"/>
    <col min="4622" max="4625" width="9.109375" style="96" customWidth="1"/>
    <col min="4626" max="4864" width="8.88671875" style="96"/>
    <col min="4865" max="4865" width="46.109375" style="96" customWidth="1"/>
    <col min="4866" max="4866" width="11.6640625" style="96" customWidth="1"/>
    <col min="4867" max="4867" width="15.6640625" style="96" customWidth="1"/>
    <col min="4868" max="4868" width="17.44140625" style="96" customWidth="1"/>
    <col min="4869" max="4869" width="18.88671875" style="96" customWidth="1"/>
    <col min="4870" max="4870" width="14.6640625" style="96" customWidth="1"/>
    <col min="4871" max="4871" width="14" style="96" customWidth="1"/>
    <col min="4872" max="4873" width="11" style="96" customWidth="1"/>
    <col min="4874" max="4874" width="11.109375" style="96" customWidth="1"/>
    <col min="4875" max="4876" width="13.33203125" style="96" customWidth="1"/>
    <col min="4877" max="4877" width="13.88671875" style="96" customWidth="1"/>
    <col min="4878" max="4881" width="9.109375" style="96" customWidth="1"/>
    <col min="4882" max="5120" width="8.88671875" style="96"/>
    <col min="5121" max="5121" width="46.109375" style="96" customWidth="1"/>
    <col min="5122" max="5122" width="11.6640625" style="96" customWidth="1"/>
    <col min="5123" max="5123" width="15.6640625" style="96" customWidth="1"/>
    <col min="5124" max="5124" width="17.44140625" style="96" customWidth="1"/>
    <col min="5125" max="5125" width="18.88671875" style="96" customWidth="1"/>
    <col min="5126" max="5126" width="14.6640625" style="96" customWidth="1"/>
    <col min="5127" max="5127" width="14" style="96" customWidth="1"/>
    <col min="5128" max="5129" width="11" style="96" customWidth="1"/>
    <col min="5130" max="5130" width="11.109375" style="96" customWidth="1"/>
    <col min="5131" max="5132" width="13.33203125" style="96" customWidth="1"/>
    <col min="5133" max="5133" width="13.88671875" style="96" customWidth="1"/>
    <col min="5134" max="5137" width="9.109375" style="96" customWidth="1"/>
    <col min="5138" max="5376" width="8.88671875" style="96"/>
    <col min="5377" max="5377" width="46.109375" style="96" customWidth="1"/>
    <col min="5378" max="5378" width="11.6640625" style="96" customWidth="1"/>
    <col min="5379" max="5379" width="15.6640625" style="96" customWidth="1"/>
    <col min="5380" max="5380" width="17.44140625" style="96" customWidth="1"/>
    <col min="5381" max="5381" width="18.88671875" style="96" customWidth="1"/>
    <col min="5382" max="5382" width="14.6640625" style="96" customWidth="1"/>
    <col min="5383" max="5383" width="14" style="96" customWidth="1"/>
    <col min="5384" max="5385" width="11" style="96" customWidth="1"/>
    <col min="5386" max="5386" width="11.109375" style="96" customWidth="1"/>
    <col min="5387" max="5388" width="13.33203125" style="96" customWidth="1"/>
    <col min="5389" max="5389" width="13.88671875" style="96" customWidth="1"/>
    <col min="5390" max="5393" width="9.109375" style="96" customWidth="1"/>
    <col min="5394" max="5632" width="8.88671875" style="96"/>
    <col min="5633" max="5633" width="46.109375" style="96" customWidth="1"/>
    <col min="5634" max="5634" width="11.6640625" style="96" customWidth="1"/>
    <col min="5635" max="5635" width="15.6640625" style="96" customWidth="1"/>
    <col min="5636" max="5636" width="17.44140625" style="96" customWidth="1"/>
    <col min="5637" max="5637" width="18.88671875" style="96" customWidth="1"/>
    <col min="5638" max="5638" width="14.6640625" style="96" customWidth="1"/>
    <col min="5639" max="5639" width="14" style="96" customWidth="1"/>
    <col min="5640" max="5641" width="11" style="96" customWidth="1"/>
    <col min="5642" max="5642" width="11.109375" style="96" customWidth="1"/>
    <col min="5643" max="5644" width="13.33203125" style="96" customWidth="1"/>
    <col min="5645" max="5645" width="13.88671875" style="96" customWidth="1"/>
    <col min="5646" max="5649" width="9.109375" style="96" customWidth="1"/>
    <col min="5650" max="5888" width="8.88671875" style="96"/>
    <col min="5889" max="5889" width="46.109375" style="96" customWidth="1"/>
    <col min="5890" max="5890" width="11.6640625" style="96" customWidth="1"/>
    <col min="5891" max="5891" width="15.6640625" style="96" customWidth="1"/>
    <col min="5892" max="5892" width="17.44140625" style="96" customWidth="1"/>
    <col min="5893" max="5893" width="18.88671875" style="96" customWidth="1"/>
    <col min="5894" max="5894" width="14.6640625" style="96" customWidth="1"/>
    <col min="5895" max="5895" width="14" style="96" customWidth="1"/>
    <col min="5896" max="5897" width="11" style="96" customWidth="1"/>
    <col min="5898" max="5898" width="11.109375" style="96" customWidth="1"/>
    <col min="5899" max="5900" width="13.33203125" style="96" customWidth="1"/>
    <col min="5901" max="5901" width="13.88671875" style="96" customWidth="1"/>
    <col min="5902" max="5905" width="9.109375" style="96" customWidth="1"/>
    <col min="5906" max="6144" width="8.88671875" style="96"/>
    <col min="6145" max="6145" width="46.109375" style="96" customWidth="1"/>
    <col min="6146" max="6146" width="11.6640625" style="96" customWidth="1"/>
    <col min="6147" max="6147" width="15.6640625" style="96" customWidth="1"/>
    <col min="6148" max="6148" width="17.44140625" style="96" customWidth="1"/>
    <col min="6149" max="6149" width="18.88671875" style="96" customWidth="1"/>
    <col min="6150" max="6150" width="14.6640625" style="96" customWidth="1"/>
    <col min="6151" max="6151" width="14" style="96" customWidth="1"/>
    <col min="6152" max="6153" width="11" style="96" customWidth="1"/>
    <col min="6154" max="6154" width="11.109375" style="96" customWidth="1"/>
    <col min="6155" max="6156" width="13.33203125" style="96" customWidth="1"/>
    <col min="6157" max="6157" width="13.88671875" style="96" customWidth="1"/>
    <col min="6158" max="6161" width="9.109375" style="96" customWidth="1"/>
    <col min="6162" max="6400" width="8.88671875" style="96"/>
    <col min="6401" max="6401" width="46.109375" style="96" customWidth="1"/>
    <col min="6402" max="6402" width="11.6640625" style="96" customWidth="1"/>
    <col min="6403" max="6403" width="15.6640625" style="96" customWidth="1"/>
    <col min="6404" max="6404" width="17.44140625" style="96" customWidth="1"/>
    <col min="6405" max="6405" width="18.88671875" style="96" customWidth="1"/>
    <col min="6406" max="6406" width="14.6640625" style="96" customWidth="1"/>
    <col min="6407" max="6407" width="14" style="96" customWidth="1"/>
    <col min="6408" max="6409" width="11" style="96" customWidth="1"/>
    <col min="6410" max="6410" width="11.109375" style="96" customWidth="1"/>
    <col min="6411" max="6412" width="13.33203125" style="96" customWidth="1"/>
    <col min="6413" max="6413" width="13.88671875" style="96" customWidth="1"/>
    <col min="6414" max="6417" width="9.109375" style="96" customWidth="1"/>
    <col min="6418" max="6656" width="8.88671875" style="96"/>
    <col min="6657" max="6657" width="46.109375" style="96" customWidth="1"/>
    <col min="6658" max="6658" width="11.6640625" style="96" customWidth="1"/>
    <col min="6659" max="6659" width="15.6640625" style="96" customWidth="1"/>
    <col min="6660" max="6660" width="17.44140625" style="96" customWidth="1"/>
    <col min="6661" max="6661" width="18.88671875" style="96" customWidth="1"/>
    <col min="6662" max="6662" width="14.6640625" style="96" customWidth="1"/>
    <col min="6663" max="6663" width="14" style="96" customWidth="1"/>
    <col min="6664" max="6665" width="11" style="96" customWidth="1"/>
    <col min="6666" max="6666" width="11.109375" style="96" customWidth="1"/>
    <col min="6667" max="6668" width="13.33203125" style="96" customWidth="1"/>
    <col min="6669" max="6669" width="13.88671875" style="96" customWidth="1"/>
    <col min="6670" max="6673" width="9.109375" style="96" customWidth="1"/>
    <col min="6674" max="6912" width="8.88671875" style="96"/>
    <col min="6913" max="6913" width="46.109375" style="96" customWidth="1"/>
    <col min="6914" max="6914" width="11.6640625" style="96" customWidth="1"/>
    <col min="6915" max="6915" width="15.6640625" style="96" customWidth="1"/>
    <col min="6916" max="6916" width="17.44140625" style="96" customWidth="1"/>
    <col min="6917" max="6917" width="18.88671875" style="96" customWidth="1"/>
    <col min="6918" max="6918" width="14.6640625" style="96" customWidth="1"/>
    <col min="6919" max="6919" width="14" style="96" customWidth="1"/>
    <col min="6920" max="6921" width="11" style="96" customWidth="1"/>
    <col min="6922" max="6922" width="11.109375" style="96" customWidth="1"/>
    <col min="6923" max="6924" width="13.33203125" style="96" customWidth="1"/>
    <col min="6925" max="6925" width="13.88671875" style="96" customWidth="1"/>
    <col min="6926" max="6929" width="9.109375" style="96" customWidth="1"/>
    <col min="6930" max="7168" width="8.88671875" style="96"/>
    <col min="7169" max="7169" width="46.109375" style="96" customWidth="1"/>
    <col min="7170" max="7170" width="11.6640625" style="96" customWidth="1"/>
    <col min="7171" max="7171" width="15.6640625" style="96" customWidth="1"/>
    <col min="7172" max="7172" width="17.44140625" style="96" customWidth="1"/>
    <col min="7173" max="7173" width="18.88671875" style="96" customWidth="1"/>
    <col min="7174" max="7174" width="14.6640625" style="96" customWidth="1"/>
    <col min="7175" max="7175" width="14" style="96" customWidth="1"/>
    <col min="7176" max="7177" width="11" style="96" customWidth="1"/>
    <col min="7178" max="7178" width="11.109375" style="96" customWidth="1"/>
    <col min="7179" max="7180" width="13.33203125" style="96" customWidth="1"/>
    <col min="7181" max="7181" width="13.88671875" style="96" customWidth="1"/>
    <col min="7182" max="7185" width="9.109375" style="96" customWidth="1"/>
    <col min="7186" max="7424" width="8.88671875" style="96"/>
    <col min="7425" max="7425" width="46.109375" style="96" customWidth="1"/>
    <col min="7426" max="7426" width="11.6640625" style="96" customWidth="1"/>
    <col min="7427" max="7427" width="15.6640625" style="96" customWidth="1"/>
    <col min="7428" max="7428" width="17.44140625" style="96" customWidth="1"/>
    <col min="7429" max="7429" width="18.88671875" style="96" customWidth="1"/>
    <col min="7430" max="7430" width="14.6640625" style="96" customWidth="1"/>
    <col min="7431" max="7431" width="14" style="96" customWidth="1"/>
    <col min="7432" max="7433" width="11" style="96" customWidth="1"/>
    <col min="7434" max="7434" width="11.109375" style="96" customWidth="1"/>
    <col min="7435" max="7436" width="13.33203125" style="96" customWidth="1"/>
    <col min="7437" max="7437" width="13.88671875" style="96" customWidth="1"/>
    <col min="7438" max="7441" width="9.109375" style="96" customWidth="1"/>
    <col min="7442" max="7680" width="8.88671875" style="96"/>
    <col min="7681" max="7681" width="46.109375" style="96" customWidth="1"/>
    <col min="7682" max="7682" width="11.6640625" style="96" customWidth="1"/>
    <col min="7683" max="7683" width="15.6640625" style="96" customWidth="1"/>
    <col min="7684" max="7684" width="17.44140625" style="96" customWidth="1"/>
    <col min="7685" max="7685" width="18.88671875" style="96" customWidth="1"/>
    <col min="7686" max="7686" width="14.6640625" style="96" customWidth="1"/>
    <col min="7687" max="7687" width="14" style="96" customWidth="1"/>
    <col min="7688" max="7689" width="11" style="96" customWidth="1"/>
    <col min="7690" max="7690" width="11.109375" style="96" customWidth="1"/>
    <col min="7691" max="7692" width="13.33203125" style="96" customWidth="1"/>
    <col min="7693" max="7693" width="13.88671875" style="96" customWidth="1"/>
    <col min="7694" max="7697" width="9.109375" style="96" customWidth="1"/>
    <col min="7698" max="7936" width="8.88671875" style="96"/>
    <col min="7937" max="7937" width="46.109375" style="96" customWidth="1"/>
    <col min="7938" max="7938" width="11.6640625" style="96" customWidth="1"/>
    <col min="7939" max="7939" width="15.6640625" style="96" customWidth="1"/>
    <col min="7940" max="7940" width="17.44140625" style="96" customWidth="1"/>
    <col min="7941" max="7941" width="18.88671875" style="96" customWidth="1"/>
    <col min="7942" max="7942" width="14.6640625" style="96" customWidth="1"/>
    <col min="7943" max="7943" width="14" style="96" customWidth="1"/>
    <col min="7944" max="7945" width="11" style="96" customWidth="1"/>
    <col min="7946" max="7946" width="11.109375" style="96" customWidth="1"/>
    <col min="7947" max="7948" width="13.33203125" style="96" customWidth="1"/>
    <col min="7949" max="7949" width="13.88671875" style="96" customWidth="1"/>
    <col min="7950" max="7953" width="9.109375" style="96" customWidth="1"/>
    <col min="7954" max="8192" width="8.88671875" style="96"/>
    <col min="8193" max="8193" width="46.109375" style="96" customWidth="1"/>
    <col min="8194" max="8194" width="11.6640625" style="96" customWidth="1"/>
    <col min="8195" max="8195" width="15.6640625" style="96" customWidth="1"/>
    <col min="8196" max="8196" width="17.44140625" style="96" customWidth="1"/>
    <col min="8197" max="8197" width="18.88671875" style="96" customWidth="1"/>
    <col min="8198" max="8198" width="14.6640625" style="96" customWidth="1"/>
    <col min="8199" max="8199" width="14" style="96" customWidth="1"/>
    <col min="8200" max="8201" width="11" style="96" customWidth="1"/>
    <col min="8202" max="8202" width="11.109375" style="96" customWidth="1"/>
    <col min="8203" max="8204" width="13.33203125" style="96" customWidth="1"/>
    <col min="8205" max="8205" width="13.88671875" style="96" customWidth="1"/>
    <col min="8206" max="8209" width="9.109375" style="96" customWidth="1"/>
    <col min="8210" max="8448" width="8.88671875" style="96"/>
    <col min="8449" max="8449" width="46.109375" style="96" customWidth="1"/>
    <col min="8450" max="8450" width="11.6640625" style="96" customWidth="1"/>
    <col min="8451" max="8451" width="15.6640625" style="96" customWidth="1"/>
    <col min="8452" max="8452" width="17.44140625" style="96" customWidth="1"/>
    <col min="8453" max="8453" width="18.88671875" style="96" customWidth="1"/>
    <col min="8454" max="8454" width="14.6640625" style="96" customWidth="1"/>
    <col min="8455" max="8455" width="14" style="96" customWidth="1"/>
    <col min="8456" max="8457" width="11" style="96" customWidth="1"/>
    <col min="8458" max="8458" width="11.109375" style="96" customWidth="1"/>
    <col min="8459" max="8460" width="13.33203125" style="96" customWidth="1"/>
    <col min="8461" max="8461" width="13.88671875" style="96" customWidth="1"/>
    <col min="8462" max="8465" width="9.109375" style="96" customWidth="1"/>
    <col min="8466" max="8704" width="8.88671875" style="96"/>
    <col min="8705" max="8705" width="46.109375" style="96" customWidth="1"/>
    <col min="8706" max="8706" width="11.6640625" style="96" customWidth="1"/>
    <col min="8707" max="8707" width="15.6640625" style="96" customWidth="1"/>
    <col min="8708" max="8708" width="17.44140625" style="96" customWidth="1"/>
    <col min="8709" max="8709" width="18.88671875" style="96" customWidth="1"/>
    <col min="8710" max="8710" width="14.6640625" style="96" customWidth="1"/>
    <col min="8711" max="8711" width="14" style="96" customWidth="1"/>
    <col min="8712" max="8713" width="11" style="96" customWidth="1"/>
    <col min="8714" max="8714" width="11.109375" style="96" customWidth="1"/>
    <col min="8715" max="8716" width="13.33203125" style="96" customWidth="1"/>
    <col min="8717" max="8717" width="13.88671875" style="96" customWidth="1"/>
    <col min="8718" max="8721" width="9.109375" style="96" customWidth="1"/>
    <col min="8722" max="8960" width="8.88671875" style="96"/>
    <col min="8961" max="8961" width="46.109375" style="96" customWidth="1"/>
    <col min="8962" max="8962" width="11.6640625" style="96" customWidth="1"/>
    <col min="8963" max="8963" width="15.6640625" style="96" customWidth="1"/>
    <col min="8964" max="8964" width="17.44140625" style="96" customWidth="1"/>
    <col min="8965" max="8965" width="18.88671875" style="96" customWidth="1"/>
    <col min="8966" max="8966" width="14.6640625" style="96" customWidth="1"/>
    <col min="8967" max="8967" width="14" style="96" customWidth="1"/>
    <col min="8968" max="8969" width="11" style="96" customWidth="1"/>
    <col min="8970" max="8970" width="11.109375" style="96" customWidth="1"/>
    <col min="8971" max="8972" width="13.33203125" style="96" customWidth="1"/>
    <col min="8973" max="8973" width="13.88671875" style="96" customWidth="1"/>
    <col min="8974" max="8977" width="9.109375" style="96" customWidth="1"/>
    <col min="8978" max="9216" width="8.88671875" style="96"/>
    <col min="9217" max="9217" width="46.109375" style="96" customWidth="1"/>
    <col min="9218" max="9218" width="11.6640625" style="96" customWidth="1"/>
    <col min="9219" max="9219" width="15.6640625" style="96" customWidth="1"/>
    <col min="9220" max="9220" width="17.44140625" style="96" customWidth="1"/>
    <col min="9221" max="9221" width="18.88671875" style="96" customWidth="1"/>
    <col min="9222" max="9222" width="14.6640625" style="96" customWidth="1"/>
    <col min="9223" max="9223" width="14" style="96" customWidth="1"/>
    <col min="9224" max="9225" width="11" style="96" customWidth="1"/>
    <col min="9226" max="9226" width="11.109375" style="96" customWidth="1"/>
    <col min="9227" max="9228" width="13.33203125" style="96" customWidth="1"/>
    <col min="9229" max="9229" width="13.88671875" style="96" customWidth="1"/>
    <col min="9230" max="9233" width="9.109375" style="96" customWidth="1"/>
    <col min="9234" max="9472" width="8.88671875" style="96"/>
    <col min="9473" max="9473" width="46.109375" style="96" customWidth="1"/>
    <col min="9474" max="9474" width="11.6640625" style="96" customWidth="1"/>
    <col min="9475" max="9475" width="15.6640625" style="96" customWidth="1"/>
    <col min="9476" max="9476" width="17.44140625" style="96" customWidth="1"/>
    <col min="9477" max="9477" width="18.88671875" style="96" customWidth="1"/>
    <col min="9478" max="9478" width="14.6640625" style="96" customWidth="1"/>
    <col min="9479" max="9479" width="14" style="96" customWidth="1"/>
    <col min="9480" max="9481" width="11" style="96" customWidth="1"/>
    <col min="9482" max="9482" width="11.109375" style="96" customWidth="1"/>
    <col min="9483" max="9484" width="13.33203125" style="96" customWidth="1"/>
    <col min="9485" max="9485" width="13.88671875" style="96" customWidth="1"/>
    <col min="9486" max="9489" width="9.109375" style="96" customWidth="1"/>
    <col min="9490" max="9728" width="8.88671875" style="96"/>
    <col min="9729" max="9729" width="46.109375" style="96" customWidth="1"/>
    <col min="9730" max="9730" width="11.6640625" style="96" customWidth="1"/>
    <col min="9731" max="9731" width="15.6640625" style="96" customWidth="1"/>
    <col min="9732" max="9732" width="17.44140625" style="96" customWidth="1"/>
    <col min="9733" max="9733" width="18.88671875" style="96" customWidth="1"/>
    <col min="9734" max="9734" width="14.6640625" style="96" customWidth="1"/>
    <col min="9735" max="9735" width="14" style="96" customWidth="1"/>
    <col min="9736" max="9737" width="11" style="96" customWidth="1"/>
    <col min="9738" max="9738" width="11.109375" style="96" customWidth="1"/>
    <col min="9739" max="9740" width="13.33203125" style="96" customWidth="1"/>
    <col min="9741" max="9741" width="13.88671875" style="96" customWidth="1"/>
    <col min="9742" max="9745" width="9.109375" style="96" customWidth="1"/>
    <col min="9746" max="9984" width="8.88671875" style="96"/>
    <col min="9985" max="9985" width="46.109375" style="96" customWidth="1"/>
    <col min="9986" max="9986" width="11.6640625" style="96" customWidth="1"/>
    <col min="9987" max="9987" width="15.6640625" style="96" customWidth="1"/>
    <col min="9988" max="9988" width="17.44140625" style="96" customWidth="1"/>
    <col min="9989" max="9989" width="18.88671875" style="96" customWidth="1"/>
    <col min="9990" max="9990" width="14.6640625" style="96" customWidth="1"/>
    <col min="9991" max="9991" width="14" style="96" customWidth="1"/>
    <col min="9992" max="9993" width="11" style="96" customWidth="1"/>
    <col min="9994" max="9994" width="11.109375" style="96" customWidth="1"/>
    <col min="9995" max="9996" width="13.33203125" style="96" customWidth="1"/>
    <col min="9997" max="9997" width="13.88671875" style="96" customWidth="1"/>
    <col min="9998" max="10001" width="9.109375" style="96" customWidth="1"/>
    <col min="10002" max="10240" width="8.88671875" style="96"/>
    <col min="10241" max="10241" width="46.109375" style="96" customWidth="1"/>
    <col min="10242" max="10242" width="11.6640625" style="96" customWidth="1"/>
    <col min="10243" max="10243" width="15.6640625" style="96" customWidth="1"/>
    <col min="10244" max="10244" width="17.44140625" style="96" customWidth="1"/>
    <col min="10245" max="10245" width="18.88671875" style="96" customWidth="1"/>
    <col min="10246" max="10246" width="14.6640625" style="96" customWidth="1"/>
    <col min="10247" max="10247" width="14" style="96" customWidth="1"/>
    <col min="10248" max="10249" width="11" style="96" customWidth="1"/>
    <col min="10250" max="10250" width="11.109375" style="96" customWidth="1"/>
    <col min="10251" max="10252" width="13.33203125" style="96" customWidth="1"/>
    <col min="10253" max="10253" width="13.88671875" style="96" customWidth="1"/>
    <col min="10254" max="10257" width="9.109375" style="96" customWidth="1"/>
    <col min="10258" max="10496" width="8.88671875" style="96"/>
    <col min="10497" max="10497" width="46.109375" style="96" customWidth="1"/>
    <col min="10498" max="10498" width="11.6640625" style="96" customWidth="1"/>
    <col min="10499" max="10499" width="15.6640625" style="96" customWidth="1"/>
    <col min="10500" max="10500" width="17.44140625" style="96" customWidth="1"/>
    <col min="10501" max="10501" width="18.88671875" style="96" customWidth="1"/>
    <col min="10502" max="10502" width="14.6640625" style="96" customWidth="1"/>
    <col min="10503" max="10503" width="14" style="96" customWidth="1"/>
    <col min="10504" max="10505" width="11" style="96" customWidth="1"/>
    <col min="10506" max="10506" width="11.109375" style="96" customWidth="1"/>
    <col min="10507" max="10508" width="13.33203125" style="96" customWidth="1"/>
    <col min="10509" max="10509" width="13.88671875" style="96" customWidth="1"/>
    <col min="10510" max="10513" width="9.109375" style="96" customWidth="1"/>
    <col min="10514" max="10752" width="8.88671875" style="96"/>
    <col min="10753" max="10753" width="46.109375" style="96" customWidth="1"/>
    <col min="10754" max="10754" width="11.6640625" style="96" customWidth="1"/>
    <col min="10755" max="10755" width="15.6640625" style="96" customWidth="1"/>
    <col min="10756" max="10756" width="17.44140625" style="96" customWidth="1"/>
    <col min="10757" max="10757" width="18.88671875" style="96" customWidth="1"/>
    <col min="10758" max="10758" width="14.6640625" style="96" customWidth="1"/>
    <col min="10759" max="10759" width="14" style="96" customWidth="1"/>
    <col min="10760" max="10761" width="11" style="96" customWidth="1"/>
    <col min="10762" max="10762" width="11.109375" style="96" customWidth="1"/>
    <col min="10763" max="10764" width="13.33203125" style="96" customWidth="1"/>
    <col min="10765" max="10765" width="13.88671875" style="96" customWidth="1"/>
    <col min="10766" max="10769" width="9.109375" style="96" customWidth="1"/>
    <col min="10770" max="11008" width="8.88671875" style="96"/>
    <col min="11009" max="11009" width="46.109375" style="96" customWidth="1"/>
    <col min="11010" max="11010" width="11.6640625" style="96" customWidth="1"/>
    <col min="11011" max="11011" width="15.6640625" style="96" customWidth="1"/>
    <col min="11012" max="11012" width="17.44140625" style="96" customWidth="1"/>
    <col min="11013" max="11013" width="18.88671875" style="96" customWidth="1"/>
    <col min="11014" max="11014" width="14.6640625" style="96" customWidth="1"/>
    <col min="11015" max="11015" width="14" style="96" customWidth="1"/>
    <col min="11016" max="11017" width="11" style="96" customWidth="1"/>
    <col min="11018" max="11018" width="11.109375" style="96" customWidth="1"/>
    <col min="11019" max="11020" width="13.33203125" style="96" customWidth="1"/>
    <col min="11021" max="11021" width="13.88671875" style="96" customWidth="1"/>
    <col min="11022" max="11025" width="9.109375" style="96" customWidth="1"/>
    <col min="11026" max="11264" width="8.88671875" style="96"/>
    <col min="11265" max="11265" width="46.109375" style="96" customWidth="1"/>
    <col min="11266" max="11266" width="11.6640625" style="96" customWidth="1"/>
    <col min="11267" max="11267" width="15.6640625" style="96" customWidth="1"/>
    <col min="11268" max="11268" width="17.44140625" style="96" customWidth="1"/>
    <col min="11269" max="11269" width="18.88671875" style="96" customWidth="1"/>
    <col min="11270" max="11270" width="14.6640625" style="96" customWidth="1"/>
    <col min="11271" max="11271" width="14" style="96" customWidth="1"/>
    <col min="11272" max="11273" width="11" style="96" customWidth="1"/>
    <col min="11274" max="11274" width="11.109375" style="96" customWidth="1"/>
    <col min="11275" max="11276" width="13.33203125" style="96" customWidth="1"/>
    <col min="11277" max="11277" width="13.88671875" style="96" customWidth="1"/>
    <col min="11278" max="11281" width="9.109375" style="96" customWidth="1"/>
    <col min="11282" max="11520" width="8.88671875" style="96"/>
    <col min="11521" max="11521" width="46.109375" style="96" customWidth="1"/>
    <col min="11522" max="11522" width="11.6640625" style="96" customWidth="1"/>
    <col min="11523" max="11523" width="15.6640625" style="96" customWidth="1"/>
    <col min="11524" max="11524" width="17.44140625" style="96" customWidth="1"/>
    <col min="11525" max="11525" width="18.88671875" style="96" customWidth="1"/>
    <col min="11526" max="11526" width="14.6640625" style="96" customWidth="1"/>
    <col min="11527" max="11527" width="14" style="96" customWidth="1"/>
    <col min="11528" max="11529" width="11" style="96" customWidth="1"/>
    <col min="11530" max="11530" width="11.109375" style="96" customWidth="1"/>
    <col min="11531" max="11532" width="13.33203125" style="96" customWidth="1"/>
    <col min="11533" max="11533" width="13.88671875" style="96" customWidth="1"/>
    <col min="11534" max="11537" width="9.109375" style="96" customWidth="1"/>
    <col min="11538" max="11776" width="8.88671875" style="96"/>
    <col min="11777" max="11777" width="46.109375" style="96" customWidth="1"/>
    <col min="11778" max="11778" width="11.6640625" style="96" customWidth="1"/>
    <col min="11779" max="11779" width="15.6640625" style="96" customWidth="1"/>
    <col min="11780" max="11780" width="17.44140625" style="96" customWidth="1"/>
    <col min="11781" max="11781" width="18.88671875" style="96" customWidth="1"/>
    <col min="11782" max="11782" width="14.6640625" style="96" customWidth="1"/>
    <col min="11783" max="11783" width="14" style="96" customWidth="1"/>
    <col min="11784" max="11785" width="11" style="96" customWidth="1"/>
    <col min="11786" max="11786" width="11.109375" style="96" customWidth="1"/>
    <col min="11787" max="11788" width="13.33203125" style="96" customWidth="1"/>
    <col min="11789" max="11789" width="13.88671875" style="96" customWidth="1"/>
    <col min="11790" max="11793" width="9.109375" style="96" customWidth="1"/>
    <col min="11794" max="12032" width="8.88671875" style="96"/>
    <col min="12033" max="12033" width="46.109375" style="96" customWidth="1"/>
    <col min="12034" max="12034" width="11.6640625" style="96" customWidth="1"/>
    <col min="12035" max="12035" width="15.6640625" style="96" customWidth="1"/>
    <col min="12036" max="12036" width="17.44140625" style="96" customWidth="1"/>
    <col min="12037" max="12037" width="18.88671875" style="96" customWidth="1"/>
    <col min="12038" max="12038" width="14.6640625" style="96" customWidth="1"/>
    <col min="12039" max="12039" width="14" style="96" customWidth="1"/>
    <col min="12040" max="12041" width="11" style="96" customWidth="1"/>
    <col min="12042" max="12042" width="11.109375" style="96" customWidth="1"/>
    <col min="12043" max="12044" width="13.33203125" style="96" customWidth="1"/>
    <col min="12045" max="12045" width="13.88671875" style="96" customWidth="1"/>
    <col min="12046" max="12049" width="9.109375" style="96" customWidth="1"/>
    <col min="12050" max="12288" width="8.88671875" style="96"/>
    <col min="12289" max="12289" width="46.109375" style="96" customWidth="1"/>
    <col min="12290" max="12290" width="11.6640625" style="96" customWidth="1"/>
    <col min="12291" max="12291" width="15.6640625" style="96" customWidth="1"/>
    <col min="12292" max="12292" width="17.44140625" style="96" customWidth="1"/>
    <col min="12293" max="12293" width="18.88671875" style="96" customWidth="1"/>
    <col min="12294" max="12294" width="14.6640625" style="96" customWidth="1"/>
    <col min="12295" max="12295" width="14" style="96" customWidth="1"/>
    <col min="12296" max="12297" width="11" style="96" customWidth="1"/>
    <col min="12298" max="12298" width="11.109375" style="96" customWidth="1"/>
    <col min="12299" max="12300" width="13.33203125" style="96" customWidth="1"/>
    <col min="12301" max="12301" width="13.88671875" style="96" customWidth="1"/>
    <col min="12302" max="12305" width="9.109375" style="96" customWidth="1"/>
    <col min="12306" max="12544" width="8.88671875" style="96"/>
    <col min="12545" max="12545" width="46.109375" style="96" customWidth="1"/>
    <col min="12546" max="12546" width="11.6640625" style="96" customWidth="1"/>
    <col min="12547" max="12547" width="15.6640625" style="96" customWidth="1"/>
    <col min="12548" max="12548" width="17.44140625" style="96" customWidth="1"/>
    <col min="12549" max="12549" width="18.88671875" style="96" customWidth="1"/>
    <col min="12550" max="12550" width="14.6640625" style="96" customWidth="1"/>
    <col min="12551" max="12551" width="14" style="96" customWidth="1"/>
    <col min="12552" max="12553" width="11" style="96" customWidth="1"/>
    <col min="12554" max="12554" width="11.109375" style="96" customWidth="1"/>
    <col min="12555" max="12556" width="13.33203125" style="96" customWidth="1"/>
    <col min="12557" max="12557" width="13.88671875" style="96" customWidth="1"/>
    <col min="12558" max="12561" width="9.109375" style="96" customWidth="1"/>
    <col min="12562" max="12800" width="8.88671875" style="96"/>
    <col min="12801" max="12801" width="46.109375" style="96" customWidth="1"/>
    <col min="12802" max="12802" width="11.6640625" style="96" customWidth="1"/>
    <col min="12803" max="12803" width="15.6640625" style="96" customWidth="1"/>
    <col min="12804" max="12804" width="17.44140625" style="96" customWidth="1"/>
    <col min="12805" max="12805" width="18.88671875" style="96" customWidth="1"/>
    <col min="12806" max="12806" width="14.6640625" style="96" customWidth="1"/>
    <col min="12807" max="12807" width="14" style="96" customWidth="1"/>
    <col min="12808" max="12809" width="11" style="96" customWidth="1"/>
    <col min="12810" max="12810" width="11.109375" style="96" customWidth="1"/>
    <col min="12811" max="12812" width="13.33203125" style="96" customWidth="1"/>
    <col min="12813" max="12813" width="13.88671875" style="96" customWidth="1"/>
    <col min="12814" max="12817" width="9.109375" style="96" customWidth="1"/>
    <col min="12818" max="13056" width="8.88671875" style="96"/>
    <col min="13057" max="13057" width="46.109375" style="96" customWidth="1"/>
    <col min="13058" max="13058" width="11.6640625" style="96" customWidth="1"/>
    <col min="13059" max="13059" width="15.6640625" style="96" customWidth="1"/>
    <col min="13060" max="13060" width="17.44140625" style="96" customWidth="1"/>
    <col min="13061" max="13061" width="18.88671875" style="96" customWidth="1"/>
    <col min="13062" max="13062" width="14.6640625" style="96" customWidth="1"/>
    <col min="13063" max="13063" width="14" style="96" customWidth="1"/>
    <col min="13064" max="13065" width="11" style="96" customWidth="1"/>
    <col min="13066" max="13066" width="11.109375" style="96" customWidth="1"/>
    <col min="13067" max="13068" width="13.33203125" style="96" customWidth="1"/>
    <col min="13069" max="13069" width="13.88671875" style="96" customWidth="1"/>
    <col min="13070" max="13073" width="9.109375" style="96" customWidth="1"/>
    <col min="13074" max="13312" width="8.88671875" style="96"/>
    <col min="13313" max="13313" width="46.109375" style="96" customWidth="1"/>
    <col min="13314" max="13314" width="11.6640625" style="96" customWidth="1"/>
    <col min="13315" max="13315" width="15.6640625" style="96" customWidth="1"/>
    <col min="13316" max="13316" width="17.44140625" style="96" customWidth="1"/>
    <col min="13317" max="13317" width="18.88671875" style="96" customWidth="1"/>
    <col min="13318" max="13318" width="14.6640625" style="96" customWidth="1"/>
    <col min="13319" max="13319" width="14" style="96" customWidth="1"/>
    <col min="13320" max="13321" width="11" style="96" customWidth="1"/>
    <col min="13322" max="13322" width="11.109375" style="96" customWidth="1"/>
    <col min="13323" max="13324" width="13.33203125" style="96" customWidth="1"/>
    <col min="13325" max="13325" width="13.88671875" style="96" customWidth="1"/>
    <col min="13326" max="13329" width="9.109375" style="96" customWidth="1"/>
    <col min="13330" max="13568" width="8.88671875" style="96"/>
    <col min="13569" max="13569" width="46.109375" style="96" customWidth="1"/>
    <col min="13570" max="13570" width="11.6640625" style="96" customWidth="1"/>
    <col min="13571" max="13571" width="15.6640625" style="96" customWidth="1"/>
    <col min="13572" max="13572" width="17.44140625" style="96" customWidth="1"/>
    <col min="13573" max="13573" width="18.88671875" style="96" customWidth="1"/>
    <col min="13574" max="13574" width="14.6640625" style="96" customWidth="1"/>
    <col min="13575" max="13575" width="14" style="96" customWidth="1"/>
    <col min="13576" max="13577" width="11" style="96" customWidth="1"/>
    <col min="13578" max="13578" width="11.109375" style="96" customWidth="1"/>
    <col min="13579" max="13580" width="13.33203125" style="96" customWidth="1"/>
    <col min="13581" max="13581" width="13.88671875" style="96" customWidth="1"/>
    <col min="13582" max="13585" width="9.109375" style="96" customWidth="1"/>
    <col min="13586" max="13824" width="8.88671875" style="96"/>
    <col min="13825" max="13825" width="46.109375" style="96" customWidth="1"/>
    <col min="13826" max="13826" width="11.6640625" style="96" customWidth="1"/>
    <col min="13827" max="13827" width="15.6640625" style="96" customWidth="1"/>
    <col min="13828" max="13828" width="17.44140625" style="96" customWidth="1"/>
    <col min="13829" max="13829" width="18.88671875" style="96" customWidth="1"/>
    <col min="13830" max="13830" width="14.6640625" style="96" customWidth="1"/>
    <col min="13831" max="13831" width="14" style="96" customWidth="1"/>
    <col min="13832" max="13833" width="11" style="96" customWidth="1"/>
    <col min="13834" max="13834" width="11.109375" style="96" customWidth="1"/>
    <col min="13835" max="13836" width="13.33203125" style="96" customWidth="1"/>
    <col min="13837" max="13837" width="13.88671875" style="96" customWidth="1"/>
    <col min="13838" max="13841" width="9.109375" style="96" customWidth="1"/>
    <col min="13842" max="14080" width="8.88671875" style="96"/>
    <col min="14081" max="14081" width="46.109375" style="96" customWidth="1"/>
    <col min="14082" max="14082" width="11.6640625" style="96" customWidth="1"/>
    <col min="14083" max="14083" width="15.6640625" style="96" customWidth="1"/>
    <col min="14084" max="14084" width="17.44140625" style="96" customWidth="1"/>
    <col min="14085" max="14085" width="18.88671875" style="96" customWidth="1"/>
    <col min="14086" max="14086" width="14.6640625" style="96" customWidth="1"/>
    <col min="14087" max="14087" width="14" style="96" customWidth="1"/>
    <col min="14088" max="14089" width="11" style="96" customWidth="1"/>
    <col min="14090" max="14090" width="11.109375" style="96" customWidth="1"/>
    <col min="14091" max="14092" width="13.33203125" style="96" customWidth="1"/>
    <col min="14093" max="14093" width="13.88671875" style="96" customWidth="1"/>
    <col min="14094" max="14097" width="9.109375" style="96" customWidth="1"/>
    <col min="14098" max="14336" width="8.88671875" style="96"/>
    <col min="14337" max="14337" width="46.109375" style="96" customWidth="1"/>
    <col min="14338" max="14338" width="11.6640625" style="96" customWidth="1"/>
    <col min="14339" max="14339" width="15.6640625" style="96" customWidth="1"/>
    <col min="14340" max="14340" width="17.44140625" style="96" customWidth="1"/>
    <col min="14341" max="14341" width="18.88671875" style="96" customWidth="1"/>
    <col min="14342" max="14342" width="14.6640625" style="96" customWidth="1"/>
    <col min="14343" max="14343" width="14" style="96" customWidth="1"/>
    <col min="14344" max="14345" width="11" style="96" customWidth="1"/>
    <col min="14346" max="14346" width="11.109375" style="96" customWidth="1"/>
    <col min="14347" max="14348" width="13.33203125" style="96" customWidth="1"/>
    <col min="14349" max="14349" width="13.88671875" style="96" customWidth="1"/>
    <col min="14350" max="14353" width="9.109375" style="96" customWidth="1"/>
    <col min="14354" max="14592" width="8.88671875" style="96"/>
    <col min="14593" max="14593" width="46.109375" style="96" customWidth="1"/>
    <col min="14594" max="14594" width="11.6640625" style="96" customWidth="1"/>
    <col min="14595" max="14595" width="15.6640625" style="96" customWidth="1"/>
    <col min="14596" max="14596" width="17.44140625" style="96" customWidth="1"/>
    <col min="14597" max="14597" width="18.88671875" style="96" customWidth="1"/>
    <col min="14598" max="14598" width="14.6640625" style="96" customWidth="1"/>
    <col min="14599" max="14599" width="14" style="96" customWidth="1"/>
    <col min="14600" max="14601" width="11" style="96" customWidth="1"/>
    <col min="14602" max="14602" width="11.109375" style="96" customWidth="1"/>
    <col min="14603" max="14604" width="13.33203125" style="96" customWidth="1"/>
    <col min="14605" max="14605" width="13.88671875" style="96" customWidth="1"/>
    <col min="14606" max="14609" width="9.109375" style="96" customWidth="1"/>
    <col min="14610" max="14848" width="8.88671875" style="96"/>
    <col min="14849" max="14849" width="46.109375" style="96" customWidth="1"/>
    <col min="14850" max="14850" width="11.6640625" style="96" customWidth="1"/>
    <col min="14851" max="14851" width="15.6640625" style="96" customWidth="1"/>
    <col min="14852" max="14852" width="17.44140625" style="96" customWidth="1"/>
    <col min="14853" max="14853" width="18.88671875" style="96" customWidth="1"/>
    <col min="14854" max="14854" width="14.6640625" style="96" customWidth="1"/>
    <col min="14855" max="14855" width="14" style="96" customWidth="1"/>
    <col min="14856" max="14857" width="11" style="96" customWidth="1"/>
    <col min="14858" max="14858" width="11.109375" style="96" customWidth="1"/>
    <col min="14859" max="14860" width="13.33203125" style="96" customWidth="1"/>
    <col min="14861" max="14861" width="13.88671875" style="96" customWidth="1"/>
    <col min="14862" max="14865" width="9.109375" style="96" customWidth="1"/>
    <col min="14866" max="15104" width="8.88671875" style="96"/>
    <col min="15105" max="15105" width="46.109375" style="96" customWidth="1"/>
    <col min="15106" max="15106" width="11.6640625" style="96" customWidth="1"/>
    <col min="15107" max="15107" width="15.6640625" style="96" customWidth="1"/>
    <col min="15108" max="15108" width="17.44140625" style="96" customWidth="1"/>
    <col min="15109" max="15109" width="18.88671875" style="96" customWidth="1"/>
    <col min="15110" max="15110" width="14.6640625" style="96" customWidth="1"/>
    <col min="15111" max="15111" width="14" style="96" customWidth="1"/>
    <col min="15112" max="15113" width="11" style="96" customWidth="1"/>
    <col min="15114" max="15114" width="11.109375" style="96" customWidth="1"/>
    <col min="15115" max="15116" width="13.33203125" style="96" customWidth="1"/>
    <col min="15117" max="15117" width="13.88671875" style="96" customWidth="1"/>
    <col min="15118" max="15121" width="9.109375" style="96" customWidth="1"/>
    <col min="15122" max="15360" width="8.88671875" style="96"/>
    <col min="15361" max="15361" width="46.109375" style="96" customWidth="1"/>
    <col min="15362" max="15362" width="11.6640625" style="96" customWidth="1"/>
    <col min="15363" max="15363" width="15.6640625" style="96" customWidth="1"/>
    <col min="15364" max="15364" width="17.44140625" style="96" customWidth="1"/>
    <col min="15365" max="15365" width="18.88671875" style="96" customWidth="1"/>
    <col min="15366" max="15366" width="14.6640625" style="96" customWidth="1"/>
    <col min="15367" max="15367" width="14" style="96" customWidth="1"/>
    <col min="15368" max="15369" width="11" style="96" customWidth="1"/>
    <col min="15370" max="15370" width="11.109375" style="96" customWidth="1"/>
    <col min="15371" max="15372" width="13.33203125" style="96" customWidth="1"/>
    <col min="15373" max="15373" width="13.88671875" style="96" customWidth="1"/>
    <col min="15374" max="15377" width="9.109375" style="96" customWidth="1"/>
    <col min="15378" max="15616" width="8.88671875" style="96"/>
    <col min="15617" max="15617" width="46.109375" style="96" customWidth="1"/>
    <col min="15618" max="15618" width="11.6640625" style="96" customWidth="1"/>
    <col min="15619" max="15619" width="15.6640625" style="96" customWidth="1"/>
    <col min="15620" max="15620" width="17.44140625" style="96" customWidth="1"/>
    <col min="15621" max="15621" width="18.88671875" style="96" customWidth="1"/>
    <col min="15622" max="15622" width="14.6640625" style="96" customWidth="1"/>
    <col min="15623" max="15623" width="14" style="96" customWidth="1"/>
    <col min="15624" max="15625" width="11" style="96" customWidth="1"/>
    <col min="15626" max="15626" width="11.109375" style="96" customWidth="1"/>
    <col min="15627" max="15628" width="13.33203125" style="96" customWidth="1"/>
    <col min="15629" max="15629" width="13.88671875" style="96" customWidth="1"/>
    <col min="15630" max="15633" width="9.109375" style="96" customWidth="1"/>
    <col min="15634" max="15872" width="8.88671875" style="96"/>
    <col min="15873" max="15873" width="46.109375" style="96" customWidth="1"/>
    <col min="15874" max="15874" width="11.6640625" style="96" customWidth="1"/>
    <col min="15875" max="15875" width="15.6640625" style="96" customWidth="1"/>
    <col min="15876" max="15876" width="17.44140625" style="96" customWidth="1"/>
    <col min="15877" max="15877" width="18.88671875" style="96" customWidth="1"/>
    <col min="15878" max="15878" width="14.6640625" style="96" customWidth="1"/>
    <col min="15879" max="15879" width="14" style="96" customWidth="1"/>
    <col min="15880" max="15881" width="11" style="96" customWidth="1"/>
    <col min="15882" max="15882" width="11.109375" style="96" customWidth="1"/>
    <col min="15883" max="15884" width="13.33203125" style="96" customWidth="1"/>
    <col min="15885" max="15885" width="13.88671875" style="96" customWidth="1"/>
    <col min="15886" max="15889" width="9.109375" style="96" customWidth="1"/>
    <col min="15890" max="16128" width="8.88671875" style="96"/>
    <col min="16129" max="16129" width="46.109375" style="96" customWidth="1"/>
    <col min="16130" max="16130" width="11.6640625" style="96" customWidth="1"/>
    <col min="16131" max="16131" width="15.6640625" style="96" customWidth="1"/>
    <col min="16132" max="16132" width="17.44140625" style="96" customWidth="1"/>
    <col min="16133" max="16133" width="18.88671875" style="96" customWidth="1"/>
    <col min="16134" max="16134" width="14.6640625" style="96" customWidth="1"/>
    <col min="16135" max="16135" width="14" style="96" customWidth="1"/>
    <col min="16136" max="16137" width="11" style="96" customWidth="1"/>
    <col min="16138" max="16138" width="11.109375" style="96" customWidth="1"/>
    <col min="16139" max="16140" width="13.33203125" style="96" customWidth="1"/>
    <col min="16141" max="16141" width="13.88671875" style="96" customWidth="1"/>
    <col min="16142" max="16145" width="9.109375" style="96" customWidth="1"/>
    <col min="16146" max="16384" width="8.88671875" style="96"/>
  </cols>
  <sheetData>
    <row r="1" spans="1:256" ht="15.6" x14ac:dyDescent="0.3">
      <c r="F1" s="134"/>
      <c r="G1" s="194" t="s">
        <v>170</v>
      </c>
      <c r="H1" s="134"/>
      <c r="I1" s="136"/>
    </row>
    <row r="2" spans="1:256" ht="15.6" x14ac:dyDescent="0.3">
      <c r="F2" s="145"/>
      <c r="G2" s="195" t="s">
        <v>171</v>
      </c>
      <c r="H2" s="145"/>
      <c r="I2" s="136"/>
    </row>
    <row r="3" spans="1:256" ht="15.6" x14ac:dyDescent="0.3">
      <c r="F3" s="134"/>
      <c r="G3" s="194" t="s">
        <v>172</v>
      </c>
      <c r="H3" s="134"/>
      <c r="I3" s="136"/>
    </row>
    <row r="4" spans="1:256" ht="15.6" x14ac:dyDescent="0.3">
      <c r="F4" s="134"/>
      <c r="G4" s="194" t="s">
        <v>173</v>
      </c>
      <c r="H4" s="134"/>
      <c r="I4" s="136"/>
    </row>
    <row r="5" spans="1:256" ht="15.6" x14ac:dyDescent="0.3">
      <c r="F5" s="134"/>
      <c r="G5" s="194" t="s">
        <v>174</v>
      </c>
      <c r="H5" s="134"/>
      <c r="I5" s="136"/>
    </row>
    <row r="7" spans="1:256" ht="18" x14ac:dyDescent="0.35">
      <c r="A7" s="172"/>
      <c r="B7" s="172"/>
      <c r="C7" s="172"/>
      <c r="D7" s="619" t="s">
        <v>136</v>
      </c>
      <c r="E7" s="619"/>
      <c r="F7" s="619"/>
      <c r="G7" s="619"/>
      <c r="H7" s="619"/>
      <c r="I7" s="619"/>
      <c r="J7" s="619"/>
      <c r="K7" s="619"/>
      <c r="L7" s="619"/>
      <c r="M7" s="126"/>
      <c r="N7" s="126"/>
      <c r="O7" s="126"/>
      <c r="P7" s="126"/>
      <c r="Q7" s="126"/>
      <c r="R7" s="126"/>
      <c r="S7" s="126"/>
      <c r="T7" s="126"/>
      <c r="U7" s="126"/>
      <c r="V7" s="126"/>
      <c r="W7" s="126"/>
      <c r="X7" s="126"/>
      <c r="Y7" s="126"/>
      <c r="Z7" s="126"/>
      <c r="AA7" s="126"/>
      <c r="AB7" s="126"/>
      <c r="AC7" s="126"/>
      <c r="AD7" s="126"/>
      <c r="AE7" s="126"/>
      <c r="AF7" s="126"/>
      <c r="AG7" s="126"/>
      <c r="AH7" s="126"/>
      <c r="AI7" s="126"/>
      <c r="AJ7" s="126"/>
      <c r="AK7" s="126"/>
      <c r="AL7" s="126"/>
      <c r="AM7" s="126"/>
      <c r="AN7" s="126"/>
      <c r="AO7" s="126"/>
      <c r="AP7" s="126"/>
      <c r="AQ7" s="126"/>
      <c r="AR7" s="126"/>
      <c r="AS7" s="126"/>
      <c r="AT7" s="126"/>
      <c r="AU7" s="126"/>
      <c r="AV7" s="126"/>
      <c r="AW7" s="126"/>
      <c r="AX7" s="126"/>
      <c r="AY7" s="126"/>
      <c r="AZ7" s="126"/>
      <c r="BA7" s="126"/>
      <c r="BB7" s="126"/>
      <c r="BC7" s="126"/>
      <c r="BD7" s="126"/>
      <c r="BE7" s="126"/>
      <c r="BF7" s="126"/>
      <c r="BG7" s="126"/>
      <c r="BH7" s="126"/>
      <c r="BI7" s="126"/>
      <c r="BJ7" s="126"/>
      <c r="BK7" s="126"/>
      <c r="BL7" s="126"/>
      <c r="BM7" s="126"/>
      <c r="BN7" s="126"/>
      <c r="BO7" s="126"/>
      <c r="BP7" s="126"/>
      <c r="BQ7" s="126"/>
      <c r="BR7" s="126"/>
      <c r="BS7" s="126"/>
      <c r="BT7" s="126"/>
      <c r="BU7" s="126"/>
      <c r="BV7" s="126"/>
      <c r="BW7" s="126"/>
      <c r="BX7" s="126"/>
      <c r="BY7" s="126"/>
      <c r="BZ7" s="126"/>
      <c r="CA7" s="126"/>
      <c r="CB7" s="126"/>
      <c r="CC7" s="126"/>
      <c r="CD7" s="126"/>
      <c r="CE7" s="126"/>
      <c r="CF7" s="126"/>
      <c r="CG7" s="126"/>
      <c r="CH7" s="126"/>
      <c r="CI7" s="126"/>
      <c r="CJ7" s="126"/>
      <c r="CK7" s="126"/>
      <c r="CL7" s="126"/>
      <c r="CM7" s="126"/>
      <c r="CN7" s="126"/>
      <c r="CO7" s="126"/>
      <c r="CP7" s="126"/>
      <c r="CQ7" s="126"/>
      <c r="CR7" s="126"/>
      <c r="CS7" s="126"/>
      <c r="CT7" s="126"/>
      <c r="CU7" s="126"/>
      <c r="CV7" s="126"/>
      <c r="CW7" s="126"/>
      <c r="CX7" s="126"/>
      <c r="CY7" s="126"/>
      <c r="CZ7" s="126"/>
      <c r="DA7" s="126"/>
      <c r="DB7" s="126"/>
      <c r="DC7" s="126"/>
      <c r="DD7" s="126"/>
      <c r="DE7" s="126"/>
      <c r="DF7" s="126"/>
      <c r="DG7" s="126"/>
      <c r="DH7" s="126"/>
      <c r="DI7" s="126"/>
      <c r="DJ7" s="126"/>
      <c r="DK7" s="126"/>
      <c r="DL7" s="126"/>
      <c r="DM7" s="126"/>
      <c r="DN7" s="126"/>
      <c r="DO7" s="126"/>
      <c r="DP7" s="126"/>
      <c r="DQ7" s="126"/>
      <c r="DR7" s="126"/>
      <c r="DS7" s="126"/>
      <c r="DT7" s="126"/>
      <c r="DU7" s="126"/>
      <c r="DV7" s="126"/>
      <c r="DW7" s="126"/>
      <c r="DX7" s="126"/>
      <c r="DY7" s="126"/>
      <c r="DZ7" s="126"/>
      <c r="EA7" s="126"/>
      <c r="EB7" s="126"/>
      <c r="EC7" s="126"/>
      <c r="ED7" s="126"/>
      <c r="EE7" s="126"/>
      <c r="EF7" s="126"/>
      <c r="EG7" s="126"/>
      <c r="EH7" s="126"/>
      <c r="EI7" s="126"/>
      <c r="EJ7" s="126"/>
      <c r="EK7" s="126"/>
      <c r="EL7" s="126"/>
      <c r="EM7" s="126"/>
      <c r="EN7" s="126"/>
      <c r="EO7" s="126"/>
      <c r="EP7" s="126"/>
      <c r="EQ7" s="126"/>
      <c r="ER7" s="126"/>
      <c r="ES7" s="126"/>
      <c r="ET7" s="126"/>
      <c r="EU7" s="126"/>
      <c r="EV7" s="126"/>
      <c r="EW7" s="126"/>
      <c r="EX7" s="126"/>
      <c r="EY7" s="126"/>
      <c r="EZ7" s="126"/>
      <c r="FA7" s="126"/>
      <c r="FB7" s="126"/>
      <c r="FC7" s="126"/>
      <c r="FD7" s="126"/>
      <c r="FE7" s="126"/>
      <c r="FF7" s="126"/>
      <c r="FG7" s="126"/>
      <c r="FH7" s="126"/>
      <c r="FI7" s="126"/>
      <c r="FJ7" s="126"/>
      <c r="FK7" s="126"/>
      <c r="FL7" s="126"/>
      <c r="FM7" s="126"/>
      <c r="FN7" s="126"/>
      <c r="FO7" s="126"/>
      <c r="FP7" s="126"/>
      <c r="FQ7" s="126"/>
      <c r="FR7" s="126"/>
      <c r="FS7" s="126"/>
      <c r="FT7" s="126"/>
      <c r="FU7" s="126"/>
      <c r="FV7" s="126"/>
      <c r="FW7" s="126"/>
      <c r="FX7" s="126"/>
      <c r="FY7" s="126"/>
      <c r="FZ7" s="126"/>
      <c r="GA7" s="126"/>
      <c r="GB7" s="126"/>
      <c r="GC7" s="126"/>
      <c r="GD7" s="126"/>
      <c r="GE7" s="126"/>
      <c r="GF7" s="126"/>
      <c r="GG7" s="126"/>
      <c r="GH7" s="126"/>
      <c r="GI7" s="126"/>
      <c r="GJ7" s="126"/>
      <c r="GK7" s="126"/>
      <c r="GL7" s="126"/>
      <c r="GM7" s="126"/>
      <c r="GN7" s="126"/>
      <c r="GO7" s="126"/>
      <c r="GP7" s="126"/>
      <c r="GQ7" s="126"/>
      <c r="GR7" s="126"/>
      <c r="GS7" s="126"/>
      <c r="GT7" s="126"/>
      <c r="GU7" s="126"/>
      <c r="GV7" s="126"/>
      <c r="GW7" s="126"/>
      <c r="GX7" s="126"/>
      <c r="GY7" s="126"/>
      <c r="GZ7" s="126"/>
      <c r="HA7" s="126"/>
      <c r="HB7" s="126"/>
      <c r="HC7" s="126"/>
      <c r="HD7" s="126"/>
      <c r="HE7" s="126"/>
      <c r="HF7" s="126"/>
      <c r="HG7" s="126"/>
      <c r="HH7" s="126"/>
      <c r="HI7" s="126"/>
      <c r="HJ7" s="126"/>
      <c r="HK7" s="126"/>
      <c r="HL7" s="126"/>
      <c r="HM7" s="126"/>
      <c r="HN7" s="126"/>
      <c r="HO7" s="126"/>
      <c r="HP7" s="126"/>
      <c r="HQ7" s="126"/>
      <c r="HR7" s="126"/>
      <c r="HS7" s="126"/>
      <c r="HT7" s="126"/>
      <c r="HU7" s="126"/>
      <c r="HV7" s="126"/>
      <c r="HW7" s="126"/>
      <c r="HX7" s="126"/>
      <c r="HY7" s="126"/>
      <c r="HZ7" s="126"/>
      <c r="IA7" s="126"/>
      <c r="IB7" s="126"/>
      <c r="IC7" s="126"/>
      <c r="ID7" s="126"/>
      <c r="IE7" s="126"/>
      <c r="IF7" s="126"/>
      <c r="IG7" s="126"/>
      <c r="IH7" s="126"/>
      <c r="II7" s="126"/>
      <c r="IJ7" s="126"/>
      <c r="IK7" s="126"/>
      <c r="IL7" s="126"/>
      <c r="IM7" s="126"/>
      <c r="IN7" s="126"/>
      <c r="IO7" s="126"/>
      <c r="IP7" s="126"/>
      <c r="IQ7" s="126"/>
      <c r="IR7" s="126"/>
      <c r="IS7" s="126"/>
      <c r="IT7" s="126"/>
      <c r="IU7" s="126"/>
      <c r="IV7" s="126"/>
    </row>
    <row r="8" spans="1:256" ht="18" x14ac:dyDescent="0.35">
      <c r="A8" s="172"/>
      <c r="B8" s="172"/>
      <c r="C8" s="172"/>
      <c r="D8" s="522" t="s">
        <v>137</v>
      </c>
      <c r="E8" s="522"/>
      <c r="F8" s="522"/>
      <c r="G8" s="522"/>
      <c r="H8" s="522"/>
      <c r="I8" s="522"/>
      <c r="J8" s="173"/>
      <c r="K8" s="173"/>
      <c r="L8" s="173"/>
      <c r="M8" s="126"/>
      <c r="N8" s="126"/>
      <c r="O8" s="126"/>
      <c r="P8" s="126"/>
      <c r="Q8" s="126"/>
      <c r="R8" s="126"/>
      <c r="S8" s="126"/>
      <c r="T8" s="126"/>
      <c r="U8" s="126"/>
      <c r="V8" s="126"/>
      <c r="W8" s="126"/>
      <c r="X8" s="126"/>
      <c r="Y8" s="126"/>
      <c r="Z8" s="126"/>
      <c r="AA8" s="126"/>
      <c r="AB8" s="126"/>
      <c r="AC8" s="126"/>
      <c r="AD8" s="126"/>
      <c r="AE8" s="126"/>
      <c r="AF8" s="126"/>
      <c r="AG8" s="126"/>
      <c r="AH8" s="126"/>
      <c r="AI8" s="126"/>
      <c r="AJ8" s="126"/>
      <c r="AK8" s="126"/>
      <c r="AL8" s="126"/>
      <c r="AM8" s="126"/>
      <c r="AN8" s="126"/>
      <c r="AO8" s="126"/>
      <c r="AP8" s="126"/>
      <c r="AQ8" s="126"/>
      <c r="AR8" s="126"/>
      <c r="AS8" s="126"/>
      <c r="AT8" s="126"/>
      <c r="AU8" s="126"/>
      <c r="AV8" s="126"/>
      <c r="AW8" s="126"/>
      <c r="AX8" s="126"/>
      <c r="AY8" s="126"/>
      <c r="AZ8" s="126"/>
      <c r="BA8" s="126"/>
      <c r="BB8" s="126"/>
      <c r="BC8" s="126"/>
      <c r="BD8" s="126"/>
      <c r="BE8" s="126"/>
      <c r="BF8" s="126"/>
      <c r="BG8" s="126"/>
      <c r="BH8" s="126"/>
      <c r="BI8" s="126"/>
      <c r="BJ8" s="126"/>
      <c r="BK8" s="126"/>
      <c r="BL8" s="126"/>
      <c r="BM8" s="126"/>
      <c r="BN8" s="126"/>
      <c r="BO8" s="126"/>
      <c r="BP8" s="126"/>
      <c r="BQ8" s="126"/>
      <c r="BR8" s="126"/>
      <c r="BS8" s="126"/>
      <c r="BT8" s="126"/>
      <c r="BU8" s="126"/>
      <c r="BV8" s="126"/>
      <c r="BW8" s="126"/>
      <c r="BX8" s="126"/>
      <c r="BY8" s="126"/>
      <c r="BZ8" s="126"/>
      <c r="CA8" s="126"/>
      <c r="CB8" s="126"/>
      <c r="CC8" s="126"/>
      <c r="CD8" s="126"/>
      <c r="CE8" s="126"/>
      <c r="CF8" s="126"/>
      <c r="CG8" s="126"/>
      <c r="CH8" s="126"/>
      <c r="CI8" s="126"/>
      <c r="CJ8" s="126"/>
      <c r="CK8" s="126"/>
      <c r="CL8" s="126"/>
      <c r="CM8" s="126"/>
      <c r="CN8" s="126"/>
      <c r="CO8" s="126"/>
      <c r="CP8" s="126"/>
      <c r="CQ8" s="126"/>
      <c r="CR8" s="126"/>
      <c r="CS8" s="126"/>
      <c r="CT8" s="126"/>
      <c r="CU8" s="126"/>
      <c r="CV8" s="126"/>
      <c r="CW8" s="126"/>
      <c r="CX8" s="126"/>
      <c r="CY8" s="126"/>
      <c r="CZ8" s="126"/>
      <c r="DA8" s="126"/>
      <c r="DB8" s="126"/>
      <c r="DC8" s="126"/>
      <c r="DD8" s="126"/>
      <c r="DE8" s="126"/>
      <c r="DF8" s="126"/>
      <c r="DG8" s="126"/>
      <c r="DH8" s="126"/>
      <c r="DI8" s="126"/>
      <c r="DJ8" s="126"/>
      <c r="DK8" s="126"/>
      <c r="DL8" s="126"/>
      <c r="DM8" s="126"/>
      <c r="DN8" s="126"/>
      <c r="DO8" s="126"/>
      <c r="DP8" s="126"/>
      <c r="DQ8" s="126"/>
      <c r="DR8" s="126"/>
      <c r="DS8" s="126"/>
      <c r="DT8" s="126"/>
      <c r="DU8" s="126"/>
      <c r="DV8" s="126"/>
      <c r="DW8" s="126"/>
      <c r="DX8" s="126"/>
      <c r="DY8" s="126"/>
      <c r="DZ8" s="126"/>
      <c r="EA8" s="126"/>
      <c r="EB8" s="126"/>
      <c r="EC8" s="126"/>
      <c r="ED8" s="126"/>
      <c r="EE8" s="126"/>
      <c r="EF8" s="126"/>
      <c r="EG8" s="126"/>
      <c r="EH8" s="126"/>
      <c r="EI8" s="126"/>
      <c r="EJ8" s="126"/>
      <c r="EK8" s="126"/>
      <c r="EL8" s="126"/>
      <c r="EM8" s="126"/>
      <c r="EN8" s="126"/>
      <c r="EO8" s="126"/>
      <c r="EP8" s="126"/>
      <c r="EQ8" s="126"/>
      <c r="ER8" s="126"/>
      <c r="ES8" s="126"/>
      <c r="ET8" s="126"/>
      <c r="EU8" s="126"/>
      <c r="EV8" s="126"/>
      <c r="EW8" s="126"/>
      <c r="EX8" s="126"/>
      <c r="EY8" s="126"/>
      <c r="EZ8" s="126"/>
      <c r="FA8" s="126"/>
      <c r="FB8" s="126"/>
      <c r="FC8" s="126"/>
      <c r="FD8" s="126"/>
      <c r="FE8" s="126"/>
      <c r="FF8" s="126"/>
      <c r="FG8" s="126"/>
      <c r="FH8" s="126"/>
      <c r="FI8" s="126"/>
      <c r="FJ8" s="126"/>
      <c r="FK8" s="126"/>
      <c r="FL8" s="126"/>
      <c r="FM8" s="126"/>
      <c r="FN8" s="126"/>
      <c r="FO8" s="126"/>
      <c r="FP8" s="126"/>
      <c r="FQ8" s="126"/>
      <c r="FR8" s="126"/>
      <c r="FS8" s="126"/>
      <c r="FT8" s="126"/>
      <c r="FU8" s="126"/>
      <c r="FV8" s="126"/>
      <c r="FW8" s="126"/>
      <c r="FX8" s="126"/>
      <c r="FY8" s="126"/>
      <c r="FZ8" s="126"/>
      <c r="GA8" s="126"/>
      <c r="GB8" s="126"/>
      <c r="GC8" s="126"/>
      <c r="GD8" s="126"/>
      <c r="GE8" s="126"/>
      <c r="GF8" s="126"/>
      <c r="GG8" s="126"/>
      <c r="GH8" s="126"/>
      <c r="GI8" s="126"/>
      <c r="GJ8" s="126"/>
      <c r="GK8" s="126"/>
      <c r="GL8" s="126"/>
      <c r="GM8" s="126"/>
      <c r="GN8" s="126"/>
      <c r="GO8" s="126"/>
      <c r="GP8" s="126"/>
      <c r="GQ8" s="126"/>
      <c r="GR8" s="126"/>
      <c r="GS8" s="126"/>
      <c r="GT8" s="126"/>
      <c r="GU8" s="126"/>
      <c r="GV8" s="126"/>
      <c r="GW8" s="126"/>
      <c r="GX8" s="126"/>
      <c r="GY8" s="126"/>
      <c r="GZ8" s="126"/>
      <c r="HA8" s="126"/>
      <c r="HB8" s="126"/>
      <c r="HC8" s="126"/>
      <c r="HD8" s="126"/>
      <c r="HE8" s="126"/>
      <c r="HF8" s="126"/>
      <c r="HG8" s="126"/>
      <c r="HH8" s="126"/>
      <c r="HI8" s="126"/>
      <c r="HJ8" s="126"/>
      <c r="HK8" s="126"/>
      <c r="HL8" s="126"/>
      <c r="HM8" s="126"/>
      <c r="HN8" s="126"/>
      <c r="HO8" s="126"/>
      <c r="HP8" s="126"/>
      <c r="HQ8" s="126"/>
      <c r="HR8" s="126"/>
      <c r="HS8" s="126"/>
      <c r="HT8" s="126"/>
      <c r="HU8" s="126"/>
      <c r="HV8" s="126"/>
      <c r="HW8" s="126"/>
      <c r="HX8" s="126"/>
      <c r="HY8" s="126"/>
      <c r="HZ8" s="126"/>
      <c r="IA8" s="126"/>
      <c r="IB8" s="126"/>
      <c r="IC8" s="126"/>
      <c r="ID8" s="126"/>
      <c r="IE8" s="126"/>
      <c r="IF8" s="126"/>
      <c r="IG8" s="126"/>
      <c r="IH8" s="126"/>
      <c r="II8" s="126"/>
      <c r="IJ8" s="126"/>
      <c r="IK8" s="126"/>
      <c r="IL8" s="126"/>
      <c r="IM8" s="126"/>
      <c r="IN8" s="126"/>
      <c r="IO8" s="126"/>
      <c r="IP8" s="126"/>
      <c r="IQ8" s="126"/>
      <c r="IR8" s="126"/>
      <c r="IS8" s="126"/>
      <c r="IT8" s="126"/>
      <c r="IU8" s="126"/>
      <c r="IV8" s="126"/>
    </row>
    <row r="9" spans="1:256" ht="18" x14ac:dyDescent="0.35">
      <c r="A9" s="172"/>
      <c r="B9" s="172"/>
      <c r="C9" s="172"/>
      <c r="D9" s="141" t="s">
        <v>138</v>
      </c>
      <c r="E9" s="141"/>
      <c r="F9" s="141"/>
      <c r="G9" s="141"/>
      <c r="H9" s="141"/>
      <c r="I9" s="141"/>
      <c r="J9" s="141"/>
      <c r="K9" s="141"/>
      <c r="L9" s="141"/>
      <c r="M9" s="126"/>
      <c r="N9" s="126"/>
      <c r="O9" s="126"/>
      <c r="P9" s="126"/>
      <c r="Q9" s="126"/>
      <c r="R9" s="126"/>
      <c r="S9" s="126"/>
      <c r="T9" s="126"/>
      <c r="U9" s="126"/>
      <c r="V9" s="126"/>
      <c r="W9" s="126"/>
      <c r="X9" s="126"/>
      <c r="Y9" s="126"/>
      <c r="Z9" s="126"/>
      <c r="AA9" s="126"/>
      <c r="AB9" s="126"/>
      <c r="AC9" s="126"/>
      <c r="AD9" s="126"/>
      <c r="AE9" s="126"/>
      <c r="AF9" s="126"/>
      <c r="AG9" s="126"/>
      <c r="AH9" s="126"/>
      <c r="AI9" s="126"/>
      <c r="AJ9" s="126"/>
      <c r="AK9" s="126"/>
      <c r="AL9" s="126"/>
      <c r="AM9" s="126"/>
      <c r="AN9" s="126"/>
      <c r="AO9" s="126"/>
      <c r="AP9" s="126"/>
      <c r="AQ9" s="126"/>
      <c r="AR9" s="126"/>
      <c r="AS9" s="126"/>
      <c r="AT9" s="126"/>
      <c r="AU9" s="126"/>
      <c r="AV9" s="126"/>
      <c r="AW9" s="126"/>
      <c r="AX9" s="126"/>
      <c r="AY9" s="126"/>
      <c r="AZ9" s="126"/>
      <c r="BA9" s="126"/>
      <c r="BB9" s="126"/>
      <c r="BC9" s="126"/>
      <c r="BD9" s="126"/>
      <c r="BE9" s="126"/>
      <c r="BF9" s="126"/>
      <c r="BG9" s="126"/>
      <c r="BH9" s="126"/>
      <c r="BI9" s="126"/>
      <c r="BJ9" s="126"/>
      <c r="BK9" s="126"/>
      <c r="BL9" s="126"/>
      <c r="BM9" s="126"/>
      <c r="BN9" s="126"/>
      <c r="BO9" s="126"/>
      <c r="BP9" s="126"/>
      <c r="BQ9" s="126"/>
      <c r="BR9" s="126"/>
      <c r="BS9" s="126"/>
      <c r="BT9" s="126"/>
      <c r="BU9" s="126"/>
      <c r="BV9" s="126"/>
      <c r="BW9" s="126"/>
      <c r="BX9" s="126"/>
      <c r="BY9" s="126"/>
      <c r="BZ9" s="126"/>
      <c r="CA9" s="126"/>
      <c r="CB9" s="126"/>
      <c r="CC9" s="126"/>
      <c r="CD9" s="126"/>
      <c r="CE9" s="126"/>
      <c r="CF9" s="126"/>
      <c r="CG9" s="126"/>
      <c r="CH9" s="126"/>
      <c r="CI9" s="126"/>
      <c r="CJ9" s="126"/>
      <c r="CK9" s="126"/>
      <c r="CL9" s="126"/>
      <c r="CM9" s="126"/>
      <c r="CN9" s="126"/>
      <c r="CO9" s="126"/>
      <c r="CP9" s="126"/>
      <c r="CQ9" s="126"/>
      <c r="CR9" s="126"/>
      <c r="CS9" s="126"/>
      <c r="CT9" s="126"/>
      <c r="CU9" s="126"/>
      <c r="CV9" s="126"/>
      <c r="CW9" s="126"/>
      <c r="CX9" s="126"/>
      <c r="CY9" s="126"/>
      <c r="CZ9" s="126"/>
      <c r="DA9" s="126"/>
      <c r="DB9" s="126"/>
      <c r="DC9" s="126"/>
      <c r="DD9" s="126"/>
      <c r="DE9" s="126"/>
      <c r="DF9" s="126"/>
      <c r="DG9" s="126"/>
      <c r="DH9" s="126"/>
      <c r="DI9" s="126"/>
      <c r="DJ9" s="126"/>
      <c r="DK9" s="126"/>
      <c r="DL9" s="126"/>
      <c r="DM9" s="126"/>
      <c r="DN9" s="126"/>
      <c r="DO9" s="126"/>
      <c r="DP9" s="126"/>
      <c r="DQ9" s="126"/>
      <c r="DR9" s="126"/>
      <c r="DS9" s="126"/>
      <c r="DT9" s="126"/>
      <c r="DU9" s="126"/>
      <c r="DV9" s="126"/>
      <c r="DW9" s="126"/>
      <c r="DX9" s="126"/>
      <c r="DY9" s="126"/>
      <c r="DZ9" s="126"/>
      <c r="EA9" s="126"/>
      <c r="EB9" s="126"/>
      <c r="EC9" s="126"/>
      <c r="ED9" s="126"/>
      <c r="EE9" s="126"/>
      <c r="EF9" s="126"/>
      <c r="EG9" s="126"/>
      <c r="EH9" s="126"/>
      <c r="EI9" s="126"/>
      <c r="EJ9" s="126"/>
      <c r="EK9" s="126"/>
      <c r="EL9" s="126"/>
      <c r="EM9" s="126"/>
      <c r="EN9" s="126"/>
      <c r="EO9" s="126"/>
      <c r="EP9" s="126"/>
      <c r="EQ9" s="126"/>
      <c r="ER9" s="126"/>
      <c r="ES9" s="126"/>
      <c r="ET9" s="126"/>
      <c r="EU9" s="126"/>
      <c r="EV9" s="126"/>
      <c r="EW9" s="126"/>
      <c r="EX9" s="126"/>
      <c r="EY9" s="126"/>
      <c r="EZ9" s="126"/>
      <c r="FA9" s="126"/>
      <c r="FB9" s="126"/>
      <c r="FC9" s="126"/>
      <c r="FD9" s="126"/>
      <c r="FE9" s="126"/>
      <c r="FF9" s="126"/>
      <c r="FG9" s="126"/>
      <c r="FH9" s="126"/>
      <c r="FI9" s="126"/>
      <c r="FJ9" s="126"/>
      <c r="FK9" s="126"/>
      <c r="FL9" s="126"/>
      <c r="FM9" s="126"/>
      <c r="FN9" s="126"/>
      <c r="FO9" s="126"/>
      <c r="FP9" s="126"/>
      <c r="FQ9" s="126"/>
      <c r="FR9" s="126"/>
      <c r="FS9" s="126"/>
      <c r="FT9" s="126"/>
      <c r="FU9" s="126"/>
      <c r="FV9" s="126"/>
      <c r="FW9" s="126"/>
      <c r="FX9" s="126"/>
      <c r="FY9" s="126"/>
      <c r="FZ9" s="126"/>
      <c r="GA9" s="126"/>
      <c r="GB9" s="126"/>
      <c r="GC9" s="126"/>
      <c r="GD9" s="126"/>
      <c r="GE9" s="126"/>
      <c r="GF9" s="126"/>
      <c r="GG9" s="126"/>
      <c r="GH9" s="126"/>
      <c r="GI9" s="126"/>
      <c r="GJ9" s="126"/>
      <c r="GK9" s="126"/>
      <c r="GL9" s="126"/>
      <c r="GM9" s="126"/>
      <c r="GN9" s="126"/>
      <c r="GO9" s="126"/>
      <c r="GP9" s="126"/>
      <c r="GQ9" s="126"/>
      <c r="GR9" s="126"/>
      <c r="GS9" s="126"/>
      <c r="GT9" s="126"/>
      <c r="GU9" s="126"/>
      <c r="GV9" s="126"/>
      <c r="GW9" s="126"/>
      <c r="GX9" s="126"/>
      <c r="GY9" s="126"/>
      <c r="GZ9" s="126"/>
      <c r="HA9" s="126"/>
      <c r="HB9" s="126"/>
      <c r="HC9" s="126"/>
      <c r="HD9" s="126"/>
      <c r="HE9" s="126"/>
      <c r="HF9" s="126"/>
      <c r="HG9" s="126"/>
      <c r="HH9" s="126"/>
      <c r="HI9" s="126"/>
      <c r="HJ9" s="126"/>
      <c r="HK9" s="126"/>
      <c r="HL9" s="126"/>
      <c r="HM9" s="126"/>
      <c r="HN9" s="126"/>
      <c r="HO9" s="126"/>
      <c r="HP9" s="126"/>
      <c r="HQ9" s="126"/>
      <c r="HR9" s="126"/>
      <c r="HS9" s="126"/>
      <c r="HT9" s="126"/>
      <c r="HU9" s="126"/>
      <c r="HV9" s="126"/>
      <c r="HW9" s="126"/>
      <c r="HX9" s="126"/>
      <c r="HY9" s="126"/>
      <c r="HZ9" s="126"/>
      <c r="IA9" s="126"/>
      <c r="IB9" s="126"/>
      <c r="IC9" s="126"/>
      <c r="ID9" s="126"/>
      <c r="IE9" s="126"/>
      <c r="IF9" s="126"/>
      <c r="IG9" s="126"/>
      <c r="IH9" s="126"/>
      <c r="II9" s="126"/>
      <c r="IJ9" s="126"/>
      <c r="IK9" s="126"/>
      <c r="IL9" s="126"/>
      <c r="IM9" s="126"/>
      <c r="IN9" s="126"/>
      <c r="IO9" s="126"/>
      <c r="IP9" s="126"/>
      <c r="IQ9" s="126"/>
      <c r="IR9" s="126"/>
      <c r="IS9" s="126"/>
      <c r="IT9" s="126"/>
      <c r="IU9" s="126"/>
      <c r="IV9" s="126"/>
    </row>
    <row r="10" spans="1:256" ht="21" x14ac:dyDescent="0.4">
      <c r="A10" s="174"/>
      <c r="B10" s="174"/>
      <c r="C10" s="174"/>
      <c r="D10" s="620" t="s">
        <v>139</v>
      </c>
      <c r="E10" s="620"/>
      <c r="F10" s="620"/>
      <c r="G10" s="620"/>
      <c r="H10" s="620"/>
      <c r="I10" s="620"/>
      <c r="J10" s="141"/>
      <c r="K10" s="141"/>
      <c r="L10" s="141"/>
      <c r="M10" s="126"/>
      <c r="N10" s="126"/>
      <c r="O10" s="126"/>
      <c r="P10" s="126"/>
      <c r="Q10" s="126"/>
      <c r="R10" s="126"/>
      <c r="S10" s="126"/>
      <c r="T10" s="126"/>
      <c r="U10" s="126"/>
      <c r="V10" s="126"/>
      <c r="W10" s="126"/>
      <c r="X10" s="126"/>
      <c r="Y10" s="126"/>
      <c r="Z10" s="126"/>
      <c r="AA10" s="126"/>
      <c r="AB10" s="126"/>
      <c r="AC10" s="126"/>
      <c r="AD10" s="126"/>
      <c r="AE10" s="126"/>
      <c r="AF10" s="126"/>
      <c r="AG10" s="126"/>
      <c r="AH10" s="126"/>
      <c r="AI10" s="126"/>
      <c r="AJ10" s="126"/>
      <c r="AK10" s="126"/>
      <c r="AL10" s="126"/>
      <c r="AM10" s="126"/>
      <c r="AN10" s="126"/>
      <c r="AO10" s="126"/>
      <c r="AP10" s="126"/>
      <c r="AQ10" s="126"/>
      <c r="AR10" s="126"/>
      <c r="AS10" s="126"/>
      <c r="AT10" s="126"/>
      <c r="AU10" s="126"/>
      <c r="AV10" s="126"/>
      <c r="AW10" s="126"/>
      <c r="AX10" s="126"/>
      <c r="AY10" s="126"/>
      <c r="AZ10" s="126"/>
      <c r="BA10" s="126"/>
      <c r="BB10" s="126"/>
      <c r="BC10" s="126"/>
      <c r="BD10" s="126"/>
      <c r="BE10" s="126"/>
      <c r="BF10" s="126"/>
      <c r="BG10" s="126"/>
      <c r="BH10" s="126"/>
      <c r="BI10" s="126"/>
      <c r="BJ10" s="126"/>
      <c r="BK10" s="126"/>
      <c r="BL10" s="126"/>
      <c r="BM10" s="126"/>
      <c r="BN10" s="126"/>
      <c r="BO10" s="126"/>
      <c r="BP10" s="126"/>
      <c r="BQ10" s="126"/>
      <c r="BR10" s="126"/>
      <c r="BS10" s="126"/>
      <c r="BT10" s="126"/>
      <c r="BU10" s="126"/>
      <c r="BV10" s="126"/>
      <c r="BW10" s="126"/>
      <c r="BX10" s="126"/>
      <c r="BY10" s="126"/>
      <c r="BZ10" s="126"/>
      <c r="CA10" s="126"/>
      <c r="CB10" s="126"/>
      <c r="CC10" s="126"/>
      <c r="CD10" s="126"/>
      <c r="CE10" s="126"/>
      <c r="CF10" s="126"/>
      <c r="CG10" s="126"/>
      <c r="CH10" s="126"/>
      <c r="CI10" s="126"/>
      <c r="CJ10" s="126"/>
      <c r="CK10" s="126"/>
      <c r="CL10" s="126"/>
      <c r="CM10" s="126"/>
      <c r="CN10" s="126"/>
      <c r="CO10" s="126"/>
      <c r="CP10" s="126"/>
      <c r="CQ10" s="126"/>
      <c r="CR10" s="126"/>
      <c r="CS10" s="126"/>
      <c r="CT10" s="126"/>
      <c r="CU10" s="126"/>
      <c r="CV10" s="126"/>
      <c r="CW10" s="126"/>
      <c r="CX10" s="126"/>
      <c r="CY10" s="126"/>
      <c r="CZ10" s="126"/>
      <c r="DA10" s="126"/>
      <c r="DB10" s="126"/>
      <c r="DC10" s="126"/>
      <c r="DD10" s="126"/>
      <c r="DE10" s="126"/>
      <c r="DF10" s="126"/>
      <c r="DG10" s="126"/>
      <c r="DH10" s="126"/>
      <c r="DI10" s="126"/>
      <c r="DJ10" s="126"/>
      <c r="DK10" s="126"/>
      <c r="DL10" s="126"/>
      <c r="DM10" s="126"/>
      <c r="DN10" s="126"/>
      <c r="DO10" s="126"/>
      <c r="DP10" s="126"/>
      <c r="DQ10" s="126"/>
      <c r="DR10" s="126"/>
      <c r="DS10" s="126"/>
      <c r="DT10" s="126"/>
      <c r="DU10" s="126"/>
      <c r="DV10" s="126"/>
      <c r="DW10" s="126"/>
      <c r="DX10" s="126"/>
      <c r="DY10" s="126"/>
      <c r="DZ10" s="126"/>
      <c r="EA10" s="126"/>
      <c r="EB10" s="126"/>
      <c r="EC10" s="126"/>
      <c r="ED10" s="126"/>
      <c r="EE10" s="126"/>
      <c r="EF10" s="126"/>
      <c r="EG10" s="126"/>
      <c r="EH10" s="126"/>
      <c r="EI10" s="126"/>
      <c r="EJ10" s="126"/>
      <c r="EK10" s="126"/>
      <c r="EL10" s="126"/>
      <c r="EM10" s="126"/>
      <c r="EN10" s="126"/>
      <c r="EO10" s="126"/>
      <c r="EP10" s="126"/>
      <c r="EQ10" s="126"/>
      <c r="ER10" s="126"/>
      <c r="ES10" s="126"/>
      <c r="ET10" s="126"/>
      <c r="EU10" s="126"/>
      <c r="EV10" s="126"/>
      <c r="EW10" s="126"/>
      <c r="EX10" s="126"/>
      <c r="EY10" s="126"/>
      <c r="EZ10" s="126"/>
      <c r="FA10" s="126"/>
      <c r="FB10" s="126"/>
      <c r="FC10" s="126"/>
      <c r="FD10" s="126"/>
      <c r="FE10" s="126"/>
      <c r="FF10" s="126"/>
      <c r="FG10" s="126"/>
      <c r="FH10" s="126"/>
      <c r="FI10" s="126"/>
      <c r="FJ10" s="126"/>
      <c r="FK10" s="126"/>
      <c r="FL10" s="126"/>
      <c r="FM10" s="126"/>
      <c r="FN10" s="126"/>
      <c r="FO10" s="126"/>
      <c r="FP10" s="126"/>
      <c r="FQ10" s="126"/>
      <c r="FR10" s="126"/>
      <c r="FS10" s="126"/>
      <c r="FT10" s="126"/>
      <c r="FU10" s="126"/>
      <c r="FV10" s="126"/>
      <c r="FW10" s="126"/>
      <c r="FX10" s="126"/>
      <c r="FY10" s="126"/>
      <c r="FZ10" s="126"/>
      <c r="GA10" s="126"/>
      <c r="GB10" s="126"/>
      <c r="GC10" s="126"/>
      <c r="GD10" s="126"/>
      <c r="GE10" s="126"/>
      <c r="GF10" s="126"/>
      <c r="GG10" s="126"/>
      <c r="GH10" s="126"/>
      <c r="GI10" s="126"/>
      <c r="GJ10" s="126"/>
      <c r="GK10" s="126"/>
      <c r="GL10" s="126"/>
      <c r="GM10" s="126"/>
      <c r="GN10" s="126"/>
      <c r="GO10" s="126"/>
      <c r="GP10" s="126"/>
      <c r="GQ10" s="126"/>
      <c r="GR10" s="126"/>
      <c r="GS10" s="126"/>
      <c r="GT10" s="126"/>
      <c r="GU10" s="126"/>
      <c r="GV10" s="126"/>
      <c r="GW10" s="126"/>
      <c r="GX10" s="126"/>
      <c r="GY10" s="126"/>
      <c r="GZ10" s="126"/>
      <c r="HA10" s="126"/>
      <c r="HB10" s="126"/>
      <c r="HC10" s="126"/>
      <c r="HD10" s="126"/>
      <c r="HE10" s="126"/>
      <c r="HF10" s="126"/>
      <c r="HG10" s="126"/>
      <c r="HH10" s="126"/>
      <c r="HI10" s="126"/>
      <c r="HJ10" s="126"/>
      <c r="HK10" s="126"/>
      <c r="HL10" s="126"/>
      <c r="HM10" s="126"/>
      <c r="HN10" s="126"/>
      <c r="HO10" s="126"/>
      <c r="HP10" s="126"/>
      <c r="HQ10" s="126"/>
      <c r="HR10" s="126"/>
      <c r="HS10" s="126"/>
      <c r="HT10" s="126"/>
      <c r="HU10" s="126"/>
      <c r="HV10" s="126"/>
      <c r="HW10" s="126"/>
      <c r="HX10" s="126"/>
      <c r="HY10" s="126"/>
      <c r="HZ10" s="126"/>
      <c r="IA10" s="126"/>
      <c r="IB10" s="126"/>
      <c r="IC10" s="126"/>
      <c r="ID10" s="126"/>
      <c r="IE10" s="126"/>
      <c r="IF10" s="126"/>
      <c r="IG10" s="126"/>
      <c r="IH10" s="126"/>
      <c r="II10" s="126"/>
      <c r="IJ10" s="126"/>
      <c r="IK10" s="126"/>
      <c r="IL10" s="126"/>
      <c r="IM10" s="126"/>
      <c r="IN10" s="126"/>
      <c r="IO10" s="126"/>
      <c r="IP10" s="126"/>
      <c r="IQ10" s="126"/>
      <c r="IR10" s="126"/>
      <c r="IS10" s="126"/>
      <c r="IT10" s="126"/>
      <c r="IU10" s="126"/>
      <c r="IV10" s="126"/>
    </row>
    <row r="11" spans="1:256" ht="21" x14ac:dyDescent="0.4">
      <c r="A11" s="174"/>
      <c r="B11" s="174"/>
      <c r="C11" s="174"/>
      <c r="D11" s="520" t="s">
        <v>197</v>
      </c>
      <c r="E11" s="520"/>
      <c r="F11" s="520"/>
      <c r="G11" s="520"/>
      <c r="H11" s="520"/>
      <c r="I11" s="520"/>
      <c r="J11" s="520"/>
      <c r="K11" s="520"/>
      <c r="L11" s="520"/>
      <c r="M11" s="175"/>
      <c r="N11" s="175"/>
      <c r="O11" s="175"/>
      <c r="P11" s="175"/>
      <c r="Q11" s="175"/>
      <c r="R11" s="175"/>
      <c r="S11" s="175"/>
      <c r="T11" s="175"/>
      <c r="U11" s="175"/>
      <c r="V11" s="175"/>
      <c r="W11" s="175"/>
      <c r="X11" s="175"/>
      <c r="Y11" s="175"/>
      <c r="Z11" s="175"/>
      <c r="AA11" s="175"/>
      <c r="AB11" s="175"/>
      <c r="AC11" s="175"/>
      <c r="AD11" s="175"/>
      <c r="AE11" s="175"/>
      <c r="AF11" s="175"/>
      <c r="AG11" s="175"/>
      <c r="AH11" s="175"/>
      <c r="AI11" s="175"/>
      <c r="AJ11" s="175"/>
      <c r="AK11" s="175"/>
      <c r="AL11" s="175"/>
      <c r="AM11" s="175"/>
      <c r="AN11" s="175"/>
      <c r="AO11" s="175"/>
      <c r="AP11" s="175"/>
      <c r="AQ11" s="175"/>
      <c r="AR11" s="175"/>
      <c r="AS11" s="175"/>
      <c r="AT11" s="175"/>
      <c r="AU11" s="175"/>
      <c r="AV11" s="175"/>
      <c r="AW11" s="175"/>
      <c r="AX11" s="175"/>
      <c r="AY11" s="175"/>
      <c r="AZ11" s="175"/>
      <c r="BA11" s="175"/>
      <c r="BB11" s="175"/>
      <c r="BC11" s="175"/>
      <c r="BD11" s="175"/>
      <c r="BE11" s="175"/>
      <c r="BF11" s="175"/>
      <c r="BG11" s="175"/>
      <c r="BH11" s="175"/>
      <c r="BI11" s="175"/>
      <c r="BJ11" s="175"/>
      <c r="BK11" s="175"/>
      <c r="BL11" s="175"/>
      <c r="BM11" s="175"/>
      <c r="BN11" s="175"/>
      <c r="BO11" s="175"/>
      <c r="BP11" s="175"/>
      <c r="BQ11" s="175"/>
      <c r="BR11" s="175"/>
      <c r="BS11" s="175"/>
      <c r="BT11" s="175"/>
      <c r="BU11" s="175"/>
      <c r="BV11" s="175"/>
      <c r="BW11" s="175"/>
      <c r="BX11" s="175"/>
      <c r="BY11" s="175"/>
      <c r="BZ11" s="175"/>
      <c r="CA11" s="175"/>
      <c r="CB11" s="175"/>
      <c r="CC11" s="175"/>
      <c r="CD11" s="175"/>
      <c r="CE11" s="175"/>
      <c r="CF11" s="175"/>
      <c r="CG11" s="175"/>
      <c r="CH11" s="175"/>
      <c r="CI11" s="175"/>
      <c r="CJ11" s="175"/>
      <c r="CK11" s="175"/>
      <c r="CL11" s="175"/>
      <c r="CM11" s="175"/>
      <c r="CN11" s="175"/>
      <c r="CO11" s="175"/>
      <c r="CP11" s="175"/>
      <c r="CQ11" s="175"/>
      <c r="CR11" s="175"/>
      <c r="CS11" s="175"/>
      <c r="CT11" s="175"/>
      <c r="CU11" s="175"/>
      <c r="CV11" s="175"/>
      <c r="CW11" s="175"/>
      <c r="CX11" s="175"/>
      <c r="CY11" s="175"/>
      <c r="CZ11" s="175"/>
      <c r="DA11" s="175"/>
      <c r="DB11" s="175"/>
      <c r="DC11" s="175"/>
      <c r="DD11" s="175"/>
      <c r="DE11" s="175"/>
      <c r="DF11" s="175"/>
      <c r="DG11" s="175"/>
      <c r="DH11" s="175"/>
      <c r="DI11" s="175"/>
      <c r="DJ11" s="175"/>
      <c r="DK11" s="175"/>
      <c r="DL11" s="175"/>
      <c r="DM11" s="175"/>
      <c r="DN11" s="175"/>
      <c r="DO11" s="175"/>
      <c r="DP11" s="175"/>
      <c r="DQ11" s="175"/>
      <c r="DR11" s="175"/>
      <c r="DS11" s="175"/>
      <c r="DT11" s="175"/>
      <c r="DU11" s="175"/>
      <c r="DV11" s="175"/>
      <c r="DW11" s="175"/>
      <c r="DX11" s="175"/>
      <c r="DY11" s="175"/>
      <c r="DZ11" s="175"/>
      <c r="EA11" s="175"/>
      <c r="EB11" s="175"/>
      <c r="EC11" s="175"/>
      <c r="ED11" s="175"/>
      <c r="EE11" s="175"/>
      <c r="EF11" s="175"/>
      <c r="EG11" s="175"/>
      <c r="EH11" s="175"/>
      <c r="EI11" s="175"/>
      <c r="EJ11" s="175"/>
      <c r="EK11" s="175"/>
      <c r="EL11" s="175"/>
      <c r="EM11" s="175"/>
      <c r="EN11" s="175"/>
      <c r="EO11" s="175"/>
      <c r="EP11" s="175"/>
      <c r="EQ11" s="175"/>
      <c r="ER11" s="175"/>
      <c r="ES11" s="175"/>
      <c r="ET11" s="175"/>
      <c r="EU11" s="175"/>
      <c r="EV11" s="175"/>
      <c r="EW11" s="175"/>
      <c r="EX11" s="175"/>
      <c r="EY11" s="175"/>
      <c r="EZ11" s="175"/>
      <c r="FA11" s="175"/>
      <c r="FB11" s="175"/>
      <c r="FC11" s="175"/>
      <c r="FD11" s="175"/>
      <c r="FE11" s="175"/>
      <c r="FF11" s="175"/>
      <c r="FG11" s="175"/>
      <c r="FH11" s="175"/>
      <c r="FI11" s="175"/>
      <c r="FJ11" s="175"/>
      <c r="FK11" s="175"/>
      <c r="FL11" s="175"/>
      <c r="FM11" s="175"/>
      <c r="FN11" s="175"/>
      <c r="FO11" s="175"/>
      <c r="FP11" s="175"/>
      <c r="FQ11" s="175"/>
      <c r="FR11" s="175"/>
      <c r="FS11" s="175"/>
      <c r="FT11" s="175"/>
      <c r="FU11" s="175"/>
      <c r="FV11" s="175"/>
      <c r="FW11" s="175"/>
      <c r="FX11" s="175"/>
      <c r="FY11" s="175"/>
      <c r="FZ11" s="175"/>
      <c r="GA11" s="175"/>
      <c r="GB11" s="175"/>
      <c r="GC11" s="175"/>
      <c r="GD11" s="175"/>
      <c r="GE11" s="175"/>
      <c r="GF11" s="175"/>
      <c r="GG11" s="175"/>
      <c r="GH11" s="175"/>
      <c r="GI11" s="175"/>
      <c r="GJ11" s="175"/>
      <c r="GK11" s="175"/>
      <c r="GL11" s="175"/>
      <c r="GM11" s="175"/>
      <c r="GN11" s="175"/>
      <c r="GO11" s="175"/>
      <c r="GP11" s="175"/>
      <c r="GQ11" s="175"/>
      <c r="GR11" s="175"/>
      <c r="GS11" s="175"/>
      <c r="GT11" s="175"/>
      <c r="GU11" s="175"/>
      <c r="GV11" s="175"/>
      <c r="GW11" s="175"/>
      <c r="GX11" s="175"/>
      <c r="GY11" s="175"/>
      <c r="GZ11" s="175"/>
      <c r="HA11" s="175"/>
      <c r="HB11" s="175"/>
      <c r="HC11" s="175"/>
      <c r="HD11" s="175"/>
      <c r="HE11" s="175"/>
      <c r="HF11" s="175"/>
      <c r="HG11" s="175"/>
      <c r="HH11" s="175"/>
      <c r="HI11" s="175"/>
      <c r="HJ11" s="175"/>
      <c r="HK11" s="175"/>
      <c r="HL11" s="175"/>
      <c r="HM11" s="175"/>
      <c r="HN11" s="175"/>
      <c r="HO11" s="175"/>
      <c r="HP11" s="175"/>
      <c r="HQ11" s="175"/>
      <c r="HR11" s="175"/>
      <c r="HS11" s="175"/>
      <c r="HT11" s="175"/>
      <c r="HU11" s="175"/>
      <c r="HV11" s="175"/>
      <c r="HW11" s="175"/>
      <c r="HX11" s="175"/>
      <c r="HY11" s="175"/>
      <c r="HZ11" s="175"/>
      <c r="IA11" s="175"/>
      <c r="IB11" s="175"/>
      <c r="IC11" s="175"/>
      <c r="ID11" s="175"/>
      <c r="IE11" s="175"/>
      <c r="IF11" s="175"/>
      <c r="IG11" s="175"/>
      <c r="IH11" s="175"/>
      <c r="II11" s="175"/>
      <c r="IJ11" s="175"/>
      <c r="IK11" s="175"/>
      <c r="IL11" s="175"/>
      <c r="IM11" s="175"/>
      <c r="IN11" s="175"/>
      <c r="IO11" s="175"/>
      <c r="IP11" s="175"/>
      <c r="IQ11" s="175"/>
      <c r="IR11" s="175"/>
      <c r="IS11" s="175"/>
      <c r="IT11" s="175"/>
      <c r="IU11" s="175"/>
      <c r="IV11" s="175"/>
    </row>
    <row r="12" spans="1:256" ht="21" x14ac:dyDescent="0.4">
      <c r="A12" s="174"/>
      <c r="B12" s="174"/>
      <c r="C12" s="174"/>
      <c r="D12" s="259"/>
      <c r="E12" s="259"/>
      <c r="F12" s="259"/>
      <c r="G12" s="259"/>
      <c r="H12" s="172"/>
      <c r="I12" s="259"/>
      <c r="J12" s="141"/>
      <c r="K12" s="141"/>
      <c r="L12" s="141"/>
      <c r="M12" s="175"/>
      <c r="N12" s="175"/>
      <c r="O12" s="175"/>
      <c r="P12" s="175"/>
      <c r="Q12" s="175"/>
      <c r="R12" s="175"/>
      <c r="S12" s="175"/>
      <c r="T12" s="175"/>
      <c r="U12" s="175"/>
      <c r="V12" s="175"/>
      <c r="W12" s="175"/>
      <c r="X12" s="175"/>
      <c r="Y12" s="175"/>
      <c r="Z12" s="175"/>
      <c r="AA12" s="175"/>
      <c r="AB12" s="175"/>
      <c r="AC12" s="175"/>
      <c r="AD12" s="175"/>
      <c r="AE12" s="175"/>
      <c r="AF12" s="175"/>
      <c r="AG12" s="175"/>
      <c r="AH12" s="175"/>
      <c r="AI12" s="175"/>
      <c r="AJ12" s="175"/>
      <c r="AK12" s="175"/>
      <c r="AL12" s="175"/>
      <c r="AM12" s="175"/>
      <c r="AN12" s="175"/>
      <c r="AO12" s="175"/>
      <c r="AP12" s="175"/>
      <c r="AQ12" s="175"/>
      <c r="AR12" s="175"/>
      <c r="AS12" s="175"/>
      <c r="AT12" s="175"/>
      <c r="AU12" s="175"/>
      <c r="AV12" s="175"/>
      <c r="AW12" s="175"/>
      <c r="AX12" s="175"/>
      <c r="AY12" s="175"/>
      <c r="AZ12" s="175"/>
      <c r="BA12" s="175"/>
      <c r="BB12" s="175"/>
      <c r="BC12" s="175"/>
      <c r="BD12" s="175"/>
      <c r="BE12" s="175"/>
      <c r="BF12" s="175"/>
      <c r="BG12" s="175"/>
      <c r="BH12" s="175"/>
      <c r="BI12" s="175"/>
      <c r="BJ12" s="175"/>
      <c r="BK12" s="175"/>
      <c r="BL12" s="175"/>
      <c r="BM12" s="175"/>
      <c r="BN12" s="175"/>
      <c r="BO12" s="175"/>
      <c r="BP12" s="175"/>
      <c r="BQ12" s="175"/>
      <c r="BR12" s="175"/>
      <c r="BS12" s="175"/>
      <c r="BT12" s="175"/>
      <c r="BU12" s="175"/>
      <c r="BV12" s="175"/>
      <c r="BW12" s="175"/>
      <c r="BX12" s="175"/>
      <c r="BY12" s="175"/>
      <c r="BZ12" s="175"/>
      <c r="CA12" s="175"/>
      <c r="CB12" s="175"/>
      <c r="CC12" s="175"/>
      <c r="CD12" s="175"/>
      <c r="CE12" s="175"/>
      <c r="CF12" s="175"/>
      <c r="CG12" s="175"/>
      <c r="CH12" s="175"/>
      <c r="CI12" s="175"/>
      <c r="CJ12" s="175"/>
      <c r="CK12" s="175"/>
      <c r="CL12" s="175"/>
      <c r="CM12" s="175"/>
      <c r="CN12" s="175"/>
      <c r="CO12" s="175"/>
      <c r="CP12" s="175"/>
      <c r="CQ12" s="175"/>
      <c r="CR12" s="175"/>
      <c r="CS12" s="175"/>
      <c r="CT12" s="175"/>
      <c r="CU12" s="175"/>
      <c r="CV12" s="175"/>
      <c r="CW12" s="175"/>
      <c r="CX12" s="175"/>
      <c r="CY12" s="175"/>
      <c r="CZ12" s="175"/>
      <c r="DA12" s="175"/>
      <c r="DB12" s="175"/>
      <c r="DC12" s="175"/>
      <c r="DD12" s="175"/>
      <c r="DE12" s="175"/>
      <c r="DF12" s="175"/>
      <c r="DG12" s="175"/>
      <c r="DH12" s="175"/>
      <c r="DI12" s="175"/>
      <c r="DJ12" s="175"/>
      <c r="DK12" s="175"/>
      <c r="DL12" s="175"/>
      <c r="DM12" s="175"/>
      <c r="DN12" s="175"/>
      <c r="DO12" s="175"/>
      <c r="DP12" s="175"/>
      <c r="DQ12" s="175"/>
      <c r="DR12" s="175"/>
      <c r="DS12" s="175"/>
      <c r="DT12" s="175"/>
      <c r="DU12" s="175"/>
      <c r="DV12" s="175"/>
      <c r="DW12" s="175"/>
      <c r="DX12" s="175"/>
      <c r="DY12" s="175"/>
      <c r="DZ12" s="175"/>
      <c r="EA12" s="175"/>
      <c r="EB12" s="175"/>
      <c r="EC12" s="175"/>
      <c r="ED12" s="175"/>
      <c r="EE12" s="175"/>
      <c r="EF12" s="175"/>
      <c r="EG12" s="175"/>
      <c r="EH12" s="175"/>
      <c r="EI12" s="175"/>
      <c r="EJ12" s="175"/>
      <c r="EK12" s="175"/>
      <c r="EL12" s="175"/>
      <c r="EM12" s="175"/>
      <c r="EN12" s="175"/>
      <c r="EO12" s="175"/>
      <c r="EP12" s="175"/>
      <c r="EQ12" s="175"/>
      <c r="ER12" s="175"/>
      <c r="ES12" s="175"/>
      <c r="ET12" s="175"/>
      <c r="EU12" s="175"/>
      <c r="EV12" s="175"/>
      <c r="EW12" s="175"/>
      <c r="EX12" s="175"/>
      <c r="EY12" s="175"/>
      <c r="EZ12" s="175"/>
      <c r="FA12" s="175"/>
      <c r="FB12" s="175"/>
      <c r="FC12" s="175"/>
      <c r="FD12" s="175"/>
      <c r="FE12" s="175"/>
      <c r="FF12" s="175"/>
      <c r="FG12" s="175"/>
      <c r="FH12" s="175"/>
      <c r="FI12" s="175"/>
      <c r="FJ12" s="175"/>
      <c r="FK12" s="175"/>
      <c r="FL12" s="175"/>
      <c r="FM12" s="175"/>
      <c r="FN12" s="175"/>
      <c r="FO12" s="175"/>
      <c r="FP12" s="175"/>
      <c r="FQ12" s="175"/>
      <c r="FR12" s="175"/>
      <c r="FS12" s="175"/>
      <c r="FT12" s="175"/>
      <c r="FU12" s="175"/>
      <c r="FV12" s="175"/>
      <c r="FW12" s="175"/>
      <c r="FX12" s="175"/>
      <c r="FY12" s="175"/>
      <c r="FZ12" s="175"/>
      <c r="GA12" s="175"/>
      <c r="GB12" s="175"/>
      <c r="GC12" s="175"/>
      <c r="GD12" s="175"/>
      <c r="GE12" s="175"/>
      <c r="GF12" s="175"/>
      <c r="GG12" s="175"/>
      <c r="GH12" s="175"/>
      <c r="GI12" s="175"/>
      <c r="GJ12" s="175"/>
      <c r="GK12" s="175"/>
      <c r="GL12" s="175"/>
      <c r="GM12" s="175"/>
      <c r="GN12" s="175"/>
      <c r="GO12" s="175"/>
      <c r="GP12" s="175"/>
      <c r="GQ12" s="175"/>
      <c r="GR12" s="175"/>
      <c r="GS12" s="175"/>
      <c r="GT12" s="175"/>
      <c r="GU12" s="175"/>
      <c r="GV12" s="175"/>
      <c r="GW12" s="175"/>
      <c r="GX12" s="175"/>
      <c r="GY12" s="175"/>
      <c r="GZ12" s="175"/>
      <c r="HA12" s="175"/>
      <c r="HB12" s="175"/>
      <c r="HC12" s="175"/>
      <c r="HD12" s="175"/>
      <c r="HE12" s="175"/>
      <c r="HF12" s="175"/>
      <c r="HG12" s="175"/>
      <c r="HH12" s="175"/>
      <c r="HI12" s="175"/>
      <c r="HJ12" s="175"/>
      <c r="HK12" s="175"/>
      <c r="HL12" s="175"/>
      <c r="HM12" s="175"/>
      <c r="HN12" s="175"/>
      <c r="HO12" s="175"/>
      <c r="HP12" s="175"/>
      <c r="HQ12" s="175"/>
      <c r="HR12" s="175"/>
      <c r="HS12" s="175"/>
      <c r="HT12" s="175"/>
      <c r="HU12" s="175"/>
      <c r="HV12" s="175"/>
      <c r="HW12" s="175"/>
      <c r="HX12" s="175"/>
      <c r="HY12" s="175"/>
      <c r="HZ12" s="175"/>
      <c r="IA12" s="175"/>
      <c r="IB12" s="175"/>
      <c r="IC12" s="175"/>
      <c r="ID12" s="175"/>
      <c r="IE12" s="175"/>
      <c r="IF12" s="175"/>
      <c r="IG12" s="175"/>
      <c r="IH12" s="175"/>
      <c r="II12" s="175"/>
      <c r="IJ12" s="175"/>
      <c r="IK12" s="175"/>
      <c r="IL12" s="175"/>
      <c r="IM12" s="175"/>
      <c r="IN12" s="175"/>
      <c r="IO12" s="175"/>
      <c r="IP12" s="175"/>
      <c r="IQ12" s="175"/>
      <c r="IR12" s="175"/>
      <c r="IS12" s="175"/>
      <c r="IT12" s="175"/>
      <c r="IU12" s="175"/>
      <c r="IV12" s="175"/>
    </row>
    <row r="13" spans="1:256" ht="15.6" x14ac:dyDescent="0.3">
      <c r="A13" s="132"/>
      <c r="B13" s="132"/>
      <c r="C13" s="132"/>
      <c r="D13" s="132"/>
      <c r="E13" s="132"/>
      <c r="F13" s="133"/>
      <c r="G13" s="132"/>
      <c r="H13" s="132"/>
      <c r="I13" s="132"/>
      <c r="J13" s="132"/>
      <c r="K13" s="132"/>
      <c r="L13" s="132"/>
      <c r="M13" s="132"/>
      <c r="N13" s="132"/>
      <c r="O13" s="132"/>
      <c r="P13" s="132"/>
      <c r="Q13" s="132"/>
      <c r="R13" s="132"/>
      <c r="S13" s="132"/>
      <c r="T13" s="132"/>
      <c r="U13" s="132"/>
      <c r="V13" s="132"/>
      <c r="W13" s="132"/>
      <c r="X13" s="132"/>
      <c r="Y13" s="132"/>
      <c r="Z13" s="132"/>
      <c r="AA13" s="132"/>
      <c r="AB13" s="132"/>
      <c r="AC13" s="132"/>
      <c r="AD13" s="132"/>
      <c r="AE13" s="132"/>
      <c r="AF13" s="132"/>
      <c r="AG13" s="132"/>
      <c r="AH13" s="132"/>
      <c r="AI13" s="132"/>
      <c r="AJ13" s="132"/>
      <c r="AK13" s="132"/>
      <c r="AL13" s="132"/>
      <c r="AM13" s="132"/>
      <c r="AN13" s="132"/>
      <c r="AO13" s="132"/>
      <c r="AP13" s="132"/>
      <c r="AQ13" s="132"/>
      <c r="AR13" s="132"/>
      <c r="AS13" s="132"/>
      <c r="AT13" s="132"/>
      <c r="AU13" s="132"/>
      <c r="AV13" s="132"/>
      <c r="AW13" s="132"/>
      <c r="AX13" s="132"/>
      <c r="AY13" s="132"/>
      <c r="AZ13" s="132"/>
      <c r="BA13" s="132"/>
      <c r="BB13" s="132"/>
      <c r="BC13" s="132"/>
      <c r="BD13" s="132"/>
      <c r="BE13" s="132"/>
      <c r="BF13" s="132"/>
      <c r="BG13" s="132"/>
      <c r="BH13" s="132"/>
      <c r="BI13" s="132"/>
      <c r="BJ13" s="132"/>
      <c r="BK13" s="132"/>
      <c r="BL13" s="132"/>
      <c r="BM13" s="132"/>
      <c r="BN13" s="132"/>
      <c r="BO13" s="132"/>
      <c r="BP13" s="132"/>
      <c r="BQ13" s="132"/>
      <c r="BR13" s="132"/>
      <c r="BS13" s="132"/>
      <c r="BT13" s="132"/>
      <c r="BU13" s="132"/>
      <c r="BV13" s="132"/>
      <c r="BW13" s="132"/>
      <c r="BX13" s="132"/>
      <c r="BY13" s="132"/>
      <c r="BZ13" s="132"/>
      <c r="CA13" s="132"/>
      <c r="CB13" s="132"/>
      <c r="CC13" s="132"/>
      <c r="CD13" s="132"/>
      <c r="CE13" s="132"/>
      <c r="CF13" s="132"/>
      <c r="CG13" s="132"/>
      <c r="CH13" s="132"/>
      <c r="CI13" s="132"/>
      <c r="CJ13" s="132"/>
      <c r="CK13" s="132"/>
      <c r="CL13" s="132"/>
      <c r="CM13" s="132"/>
      <c r="CN13" s="132"/>
      <c r="CO13" s="132"/>
      <c r="CP13" s="132"/>
      <c r="CQ13" s="132"/>
      <c r="CR13" s="132"/>
      <c r="CS13" s="132"/>
      <c r="CT13" s="132"/>
      <c r="CU13" s="132"/>
      <c r="CV13" s="132"/>
      <c r="CW13" s="132"/>
      <c r="CX13" s="132"/>
      <c r="CY13" s="132"/>
      <c r="CZ13" s="132"/>
      <c r="DA13" s="132"/>
      <c r="DB13" s="132"/>
      <c r="DC13" s="132"/>
      <c r="DD13" s="132"/>
      <c r="DE13" s="132"/>
      <c r="DF13" s="132"/>
      <c r="DG13" s="132"/>
      <c r="DH13" s="132"/>
      <c r="DI13" s="132"/>
      <c r="DJ13" s="132"/>
      <c r="DK13" s="132"/>
      <c r="DL13" s="132"/>
      <c r="DM13" s="132"/>
      <c r="DN13" s="132"/>
      <c r="DO13" s="132"/>
      <c r="DP13" s="132"/>
      <c r="DQ13" s="132"/>
      <c r="DR13" s="132"/>
      <c r="DS13" s="132"/>
      <c r="DT13" s="132"/>
      <c r="DU13" s="132"/>
      <c r="DV13" s="132"/>
      <c r="DW13" s="132"/>
      <c r="DX13" s="132"/>
      <c r="DY13" s="132"/>
      <c r="DZ13" s="132"/>
      <c r="EA13" s="132"/>
      <c r="EB13" s="132"/>
      <c r="EC13" s="132"/>
      <c r="ED13" s="132"/>
      <c r="EE13" s="132"/>
      <c r="EF13" s="132"/>
      <c r="EG13" s="132"/>
      <c r="EH13" s="132"/>
      <c r="EI13" s="132"/>
      <c r="EJ13" s="132"/>
      <c r="EK13" s="132"/>
      <c r="EL13" s="132"/>
      <c r="EM13" s="132"/>
      <c r="EN13" s="132"/>
      <c r="EO13" s="132"/>
      <c r="EP13" s="132"/>
      <c r="EQ13" s="132"/>
      <c r="ER13" s="132"/>
      <c r="ES13" s="132"/>
      <c r="ET13" s="132"/>
      <c r="EU13" s="132"/>
      <c r="EV13" s="132"/>
      <c r="EW13" s="132"/>
      <c r="EX13" s="132"/>
      <c r="EY13" s="132"/>
      <c r="EZ13" s="132"/>
      <c r="FA13" s="132"/>
      <c r="FB13" s="132"/>
      <c r="FC13" s="132"/>
      <c r="FD13" s="132"/>
      <c r="FE13" s="132"/>
      <c r="FF13" s="132"/>
      <c r="FG13" s="132"/>
      <c r="FH13" s="132"/>
      <c r="FI13" s="132"/>
      <c r="FJ13" s="132"/>
      <c r="FK13" s="132"/>
      <c r="FL13" s="132"/>
      <c r="FM13" s="132"/>
      <c r="FN13" s="132"/>
      <c r="FO13" s="132"/>
      <c r="FP13" s="132"/>
      <c r="FQ13" s="132"/>
      <c r="FR13" s="132"/>
      <c r="FS13" s="132"/>
      <c r="FT13" s="132"/>
      <c r="FU13" s="132"/>
      <c r="FV13" s="132"/>
      <c r="FW13" s="132"/>
      <c r="FX13" s="132"/>
      <c r="FY13" s="132"/>
      <c r="FZ13" s="132"/>
      <c r="GA13" s="132"/>
      <c r="GB13" s="132"/>
      <c r="GC13" s="132"/>
      <c r="GD13" s="132"/>
      <c r="GE13" s="132"/>
      <c r="GF13" s="132"/>
      <c r="GG13" s="132"/>
      <c r="GH13" s="132"/>
      <c r="GI13" s="132"/>
      <c r="GJ13" s="132"/>
      <c r="GK13" s="132"/>
      <c r="GL13" s="132"/>
      <c r="GM13" s="132"/>
      <c r="GN13" s="132"/>
      <c r="GO13" s="132"/>
      <c r="GP13" s="132"/>
      <c r="GQ13" s="132"/>
      <c r="GR13" s="132"/>
      <c r="GS13" s="132"/>
      <c r="GT13" s="132"/>
      <c r="GU13" s="132"/>
      <c r="GV13" s="132"/>
      <c r="GW13" s="132"/>
      <c r="GX13" s="132"/>
      <c r="GY13" s="132"/>
      <c r="GZ13" s="132"/>
      <c r="HA13" s="132"/>
      <c r="HB13" s="132"/>
      <c r="HC13" s="132"/>
      <c r="HD13" s="132"/>
      <c r="HE13" s="132"/>
      <c r="HF13" s="132"/>
      <c r="HG13" s="132"/>
      <c r="HH13" s="132"/>
      <c r="HI13" s="132"/>
      <c r="HJ13" s="132"/>
      <c r="HK13" s="132"/>
      <c r="HL13" s="132"/>
      <c r="HM13" s="132"/>
      <c r="HN13" s="132"/>
      <c r="HO13" s="132"/>
      <c r="HP13" s="132"/>
      <c r="HQ13" s="132"/>
      <c r="HR13" s="132"/>
      <c r="HS13" s="132"/>
      <c r="HT13" s="132"/>
      <c r="HU13" s="132"/>
      <c r="HV13" s="132"/>
      <c r="HW13" s="132"/>
      <c r="HX13" s="132"/>
      <c r="HY13" s="132"/>
      <c r="HZ13" s="132"/>
      <c r="IA13" s="132"/>
      <c r="IB13" s="132"/>
      <c r="IC13" s="132"/>
      <c r="ID13" s="132"/>
      <c r="IE13" s="132"/>
      <c r="IF13" s="132"/>
      <c r="IG13" s="132"/>
      <c r="IH13" s="132"/>
      <c r="II13" s="132"/>
      <c r="IJ13" s="132"/>
      <c r="IK13" s="132"/>
      <c r="IL13" s="132"/>
      <c r="IM13" s="132"/>
      <c r="IN13" s="132"/>
      <c r="IO13" s="132"/>
      <c r="IP13" s="132"/>
      <c r="IQ13" s="132"/>
      <c r="IR13" s="132"/>
      <c r="IS13" s="132"/>
      <c r="IT13" s="132"/>
      <c r="IU13" s="132"/>
      <c r="IV13" s="132"/>
    </row>
    <row r="14" spans="1:256" ht="15.6" x14ac:dyDescent="0.3">
      <c r="A14" s="134"/>
      <c r="B14" s="134"/>
      <c r="C14" s="135" t="s">
        <v>5</v>
      </c>
      <c r="D14" s="135"/>
      <c r="E14" s="135"/>
      <c r="F14" s="135"/>
      <c r="G14" s="135"/>
      <c r="H14" s="135"/>
      <c r="I14" s="136"/>
      <c r="J14" s="134"/>
      <c r="K14" s="134"/>
      <c r="L14" s="134"/>
      <c r="M14" s="134"/>
      <c r="N14" s="134"/>
      <c r="O14" s="134"/>
      <c r="P14" s="134"/>
      <c r="Q14" s="134"/>
      <c r="R14" s="134"/>
      <c r="S14" s="134"/>
      <c r="T14" s="134"/>
      <c r="U14" s="134"/>
      <c r="V14" s="134"/>
      <c r="W14" s="134"/>
      <c r="X14" s="134"/>
      <c r="Y14" s="134"/>
      <c r="Z14" s="134"/>
      <c r="AA14" s="134"/>
      <c r="AB14" s="134"/>
      <c r="AC14" s="134"/>
      <c r="AD14" s="134"/>
      <c r="AE14" s="134"/>
      <c r="AF14" s="134"/>
      <c r="AG14" s="134"/>
      <c r="AH14" s="134"/>
      <c r="AI14" s="134"/>
      <c r="AJ14" s="134"/>
      <c r="AK14" s="134"/>
      <c r="AL14" s="134"/>
      <c r="AM14" s="134"/>
      <c r="AN14" s="134"/>
      <c r="AO14" s="134"/>
      <c r="AP14" s="134"/>
      <c r="AQ14" s="134"/>
      <c r="AR14" s="134"/>
      <c r="AS14" s="134"/>
      <c r="AT14" s="134"/>
      <c r="AU14" s="134"/>
      <c r="AV14" s="134"/>
      <c r="AW14" s="134"/>
      <c r="AX14" s="134"/>
      <c r="AY14" s="134"/>
      <c r="AZ14" s="134"/>
      <c r="BA14" s="134"/>
      <c r="BB14" s="134"/>
      <c r="BC14" s="134"/>
      <c r="BD14" s="134"/>
      <c r="BE14" s="134"/>
      <c r="BF14" s="134"/>
      <c r="BG14" s="134"/>
      <c r="BH14" s="134"/>
      <c r="BI14" s="134"/>
      <c r="BJ14" s="134"/>
      <c r="BK14" s="134"/>
      <c r="BL14" s="134"/>
      <c r="BM14" s="134"/>
      <c r="BN14" s="134"/>
      <c r="BO14" s="134"/>
      <c r="BP14" s="134"/>
      <c r="BQ14" s="134"/>
      <c r="BR14" s="134"/>
      <c r="BS14" s="134"/>
      <c r="BT14" s="134"/>
      <c r="BU14" s="134"/>
      <c r="BV14" s="134"/>
      <c r="BW14" s="134"/>
      <c r="BX14" s="134"/>
      <c r="BY14" s="134"/>
      <c r="BZ14" s="134"/>
      <c r="CA14" s="134"/>
      <c r="CB14" s="134"/>
      <c r="CC14" s="134"/>
      <c r="CD14" s="134"/>
      <c r="CE14" s="134"/>
      <c r="CF14" s="134"/>
      <c r="CG14" s="134"/>
      <c r="CH14" s="134"/>
      <c r="CI14" s="134"/>
      <c r="CJ14" s="134"/>
      <c r="CK14" s="134"/>
      <c r="CL14" s="134"/>
      <c r="CM14" s="134"/>
      <c r="CN14" s="134"/>
      <c r="CO14" s="134"/>
      <c r="CP14" s="134"/>
      <c r="CQ14" s="134"/>
      <c r="CR14" s="134"/>
      <c r="CS14" s="134"/>
      <c r="CT14" s="134"/>
      <c r="CU14" s="134"/>
      <c r="CV14" s="134"/>
      <c r="CW14" s="134"/>
      <c r="CX14" s="134"/>
      <c r="CY14" s="134"/>
      <c r="CZ14" s="134"/>
      <c r="DA14" s="134"/>
      <c r="DB14" s="134"/>
      <c r="DC14" s="134"/>
      <c r="DD14" s="134"/>
      <c r="DE14" s="134"/>
      <c r="DF14" s="134"/>
      <c r="DG14" s="134"/>
      <c r="DH14" s="134"/>
      <c r="DI14" s="134"/>
      <c r="DJ14" s="134"/>
      <c r="DK14" s="134"/>
      <c r="DL14" s="134"/>
      <c r="DM14" s="134"/>
      <c r="DN14" s="134"/>
      <c r="DO14" s="134"/>
      <c r="DP14" s="134"/>
      <c r="DQ14" s="134"/>
      <c r="DR14" s="134"/>
      <c r="DS14" s="134"/>
      <c r="DT14" s="134"/>
      <c r="DU14" s="134"/>
      <c r="DV14" s="134"/>
      <c r="DW14" s="134"/>
      <c r="DX14" s="134"/>
      <c r="DY14" s="134"/>
      <c r="DZ14" s="134"/>
      <c r="EA14" s="134"/>
      <c r="EB14" s="134"/>
      <c r="EC14" s="134"/>
      <c r="ED14" s="134"/>
      <c r="EE14" s="134"/>
      <c r="EF14" s="134"/>
      <c r="EG14" s="134"/>
      <c r="EH14" s="134"/>
      <c r="EI14" s="134"/>
      <c r="EJ14" s="134"/>
      <c r="EK14" s="134"/>
      <c r="EL14" s="134"/>
      <c r="EM14" s="134"/>
      <c r="EN14" s="134"/>
      <c r="EO14" s="134"/>
      <c r="EP14" s="134"/>
      <c r="EQ14" s="134"/>
      <c r="ER14" s="134"/>
      <c r="ES14" s="134"/>
      <c r="ET14" s="134"/>
      <c r="EU14" s="134"/>
      <c r="EV14" s="134"/>
      <c r="EW14" s="134"/>
      <c r="EX14" s="134"/>
      <c r="EY14" s="134"/>
      <c r="EZ14" s="134"/>
      <c r="FA14" s="134"/>
      <c r="FB14" s="134"/>
      <c r="FC14" s="134"/>
      <c r="FD14" s="134"/>
      <c r="FE14" s="134"/>
      <c r="FF14" s="134"/>
      <c r="FG14" s="134"/>
      <c r="FH14" s="134"/>
      <c r="FI14" s="134"/>
      <c r="FJ14" s="134"/>
      <c r="FK14" s="134"/>
      <c r="FL14" s="134"/>
      <c r="FM14" s="134"/>
      <c r="FN14" s="134"/>
      <c r="FO14" s="134"/>
      <c r="FP14" s="134"/>
      <c r="FQ14" s="134"/>
      <c r="FR14" s="134"/>
      <c r="FS14" s="134"/>
      <c r="FT14" s="134"/>
      <c r="FU14" s="134"/>
      <c r="FV14" s="134"/>
      <c r="FW14" s="134"/>
      <c r="FX14" s="134"/>
      <c r="FY14" s="134"/>
      <c r="FZ14" s="134"/>
      <c r="GA14" s="134"/>
      <c r="GB14" s="134"/>
      <c r="GC14" s="134"/>
      <c r="GD14" s="134"/>
      <c r="GE14" s="134"/>
      <c r="GF14" s="134"/>
      <c r="GG14" s="134"/>
      <c r="GH14" s="134"/>
      <c r="GI14" s="134"/>
      <c r="GJ14" s="134"/>
      <c r="GK14" s="134"/>
      <c r="GL14" s="134"/>
      <c r="GM14" s="134"/>
      <c r="GN14" s="134"/>
      <c r="GO14" s="134"/>
      <c r="GP14" s="134"/>
      <c r="GQ14" s="134"/>
      <c r="GR14" s="134"/>
      <c r="GS14" s="134"/>
      <c r="GT14" s="134"/>
      <c r="GU14" s="134"/>
      <c r="GV14" s="134"/>
      <c r="GW14" s="134"/>
      <c r="GX14" s="134"/>
      <c r="GY14" s="134"/>
      <c r="GZ14" s="134"/>
      <c r="HA14" s="134"/>
      <c r="HB14" s="134"/>
      <c r="HC14" s="134"/>
      <c r="HD14" s="134"/>
      <c r="HE14" s="134"/>
      <c r="HF14" s="134"/>
      <c r="HG14" s="134"/>
      <c r="HH14" s="134"/>
      <c r="HI14" s="134"/>
      <c r="HJ14" s="134"/>
      <c r="HK14" s="134"/>
      <c r="HL14" s="134"/>
      <c r="HM14" s="134"/>
      <c r="HN14" s="134"/>
      <c r="HO14" s="134"/>
      <c r="HP14" s="134"/>
      <c r="HQ14" s="134"/>
      <c r="HR14" s="134"/>
      <c r="HS14" s="134"/>
      <c r="HT14" s="134"/>
      <c r="HU14" s="134"/>
      <c r="HV14" s="134"/>
      <c r="HW14" s="134"/>
      <c r="HX14" s="134"/>
      <c r="HY14" s="134"/>
      <c r="HZ14" s="134"/>
      <c r="IA14" s="134"/>
      <c r="IB14" s="134"/>
      <c r="IC14" s="134"/>
      <c r="ID14" s="134"/>
      <c r="IE14" s="134"/>
      <c r="IF14" s="134"/>
      <c r="IG14" s="134"/>
      <c r="IH14" s="134"/>
      <c r="II14" s="134"/>
      <c r="IJ14" s="134"/>
      <c r="IK14" s="134"/>
      <c r="IL14" s="134"/>
      <c r="IM14" s="134"/>
      <c r="IN14" s="134"/>
      <c r="IO14" s="134"/>
      <c r="IP14" s="134"/>
      <c r="IQ14" s="134"/>
      <c r="IR14" s="134"/>
      <c r="IS14" s="134"/>
      <c r="IT14" s="134"/>
      <c r="IU14" s="134"/>
      <c r="IV14" s="134"/>
    </row>
    <row r="15" spans="1:256" ht="15.6" x14ac:dyDescent="0.3">
      <c r="A15" s="134"/>
      <c r="B15" s="189" t="s">
        <v>182</v>
      </c>
      <c r="C15" s="189"/>
      <c r="D15" s="189"/>
      <c r="E15" s="189"/>
      <c r="F15" s="138"/>
      <c r="G15" s="138"/>
      <c r="H15" s="138"/>
      <c r="I15" s="136"/>
      <c r="J15" s="134"/>
      <c r="K15" s="134"/>
      <c r="L15" s="134"/>
      <c r="M15" s="134"/>
      <c r="N15" s="134"/>
      <c r="O15" s="134"/>
      <c r="P15" s="134"/>
      <c r="Q15" s="134"/>
      <c r="R15" s="134"/>
      <c r="S15" s="134"/>
      <c r="T15" s="134"/>
      <c r="U15" s="134"/>
      <c r="V15" s="134"/>
      <c r="W15" s="134"/>
      <c r="X15" s="134"/>
      <c r="Y15" s="134"/>
      <c r="Z15" s="134"/>
      <c r="AA15" s="134"/>
      <c r="AB15" s="134"/>
      <c r="AC15" s="134"/>
      <c r="AD15" s="134"/>
      <c r="AE15" s="134"/>
      <c r="AF15" s="134"/>
      <c r="AG15" s="134"/>
      <c r="AH15" s="134"/>
      <c r="AI15" s="134"/>
      <c r="AJ15" s="134"/>
      <c r="AK15" s="134"/>
      <c r="AL15" s="134"/>
      <c r="AM15" s="134"/>
      <c r="AN15" s="134"/>
      <c r="AO15" s="134"/>
      <c r="AP15" s="134"/>
      <c r="AQ15" s="134"/>
      <c r="AR15" s="134"/>
      <c r="AS15" s="134"/>
      <c r="AT15" s="134"/>
      <c r="AU15" s="134"/>
      <c r="AV15" s="134"/>
      <c r="AW15" s="134"/>
      <c r="AX15" s="134"/>
      <c r="AY15" s="134"/>
      <c r="AZ15" s="134"/>
      <c r="BA15" s="134"/>
      <c r="BB15" s="134"/>
      <c r="BC15" s="134"/>
      <c r="BD15" s="134"/>
      <c r="BE15" s="134"/>
      <c r="BF15" s="134"/>
      <c r="BG15" s="134"/>
      <c r="BH15" s="134"/>
      <c r="BI15" s="134"/>
      <c r="BJ15" s="134"/>
      <c r="BK15" s="134"/>
      <c r="BL15" s="134"/>
      <c r="BM15" s="134"/>
      <c r="BN15" s="134"/>
      <c r="BO15" s="134"/>
      <c r="BP15" s="134"/>
      <c r="BQ15" s="134"/>
      <c r="BR15" s="134"/>
      <c r="BS15" s="134"/>
      <c r="BT15" s="134"/>
      <c r="BU15" s="134"/>
      <c r="BV15" s="134"/>
      <c r="BW15" s="134"/>
      <c r="BX15" s="134"/>
      <c r="BY15" s="134"/>
      <c r="BZ15" s="134"/>
      <c r="CA15" s="134"/>
      <c r="CB15" s="134"/>
      <c r="CC15" s="134"/>
      <c r="CD15" s="134"/>
      <c r="CE15" s="134"/>
      <c r="CF15" s="134"/>
      <c r="CG15" s="134"/>
      <c r="CH15" s="134"/>
      <c r="CI15" s="134"/>
      <c r="CJ15" s="134"/>
      <c r="CK15" s="134"/>
      <c r="CL15" s="134"/>
      <c r="CM15" s="134"/>
      <c r="CN15" s="134"/>
      <c r="CO15" s="134"/>
      <c r="CP15" s="134"/>
      <c r="CQ15" s="134"/>
      <c r="CR15" s="134"/>
      <c r="CS15" s="134"/>
      <c r="CT15" s="134"/>
      <c r="CU15" s="134"/>
      <c r="CV15" s="134"/>
      <c r="CW15" s="134"/>
      <c r="CX15" s="134"/>
      <c r="CY15" s="134"/>
      <c r="CZ15" s="134"/>
      <c r="DA15" s="134"/>
      <c r="DB15" s="134"/>
      <c r="DC15" s="134"/>
      <c r="DD15" s="134"/>
      <c r="DE15" s="134"/>
      <c r="DF15" s="134"/>
      <c r="DG15" s="134"/>
      <c r="DH15" s="134"/>
      <c r="DI15" s="134"/>
      <c r="DJ15" s="134"/>
      <c r="DK15" s="134"/>
      <c r="DL15" s="134"/>
      <c r="DM15" s="134"/>
      <c r="DN15" s="134"/>
      <c r="DO15" s="134"/>
      <c r="DP15" s="134"/>
      <c r="DQ15" s="134"/>
      <c r="DR15" s="134"/>
      <c r="DS15" s="134"/>
      <c r="DT15" s="134"/>
      <c r="DU15" s="134"/>
      <c r="DV15" s="134"/>
      <c r="DW15" s="134"/>
      <c r="DX15" s="134"/>
      <c r="DY15" s="134"/>
      <c r="DZ15" s="134"/>
      <c r="EA15" s="134"/>
      <c r="EB15" s="134"/>
      <c r="EC15" s="134"/>
      <c r="ED15" s="134"/>
      <c r="EE15" s="134"/>
      <c r="EF15" s="134"/>
      <c r="EG15" s="134"/>
      <c r="EH15" s="134"/>
      <c r="EI15" s="134"/>
      <c r="EJ15" s="134"/>
      <c r="EK15" s="134"/>
      <c r="EL15" s="134"/>
      <c r="EM15" s="134"/>
      <c r="EN15" s="134"/>
      <c r="EO15" s="134"/>
      <c r="EP15" s="134"/>
      <c r="EQ15" s="134"/>
      <c r="ER15" s="134"/>
      <c r="ES15" s="134"/>
      <c r="ET15" s="134"/>
      <c r="EU15" s="134"/>
      <c r="EV15" s="134"/>
      <c r="EW15" s="134"/>
      <c r="EX15" s="134"/>
      <c r="EY15" s="134"/>
      <c r="EZ15" s="134"/>
      <c r="FA15" s="134"/>
      <c r="FB15" s="134"/>
      <c r="FC15" s="134"/>
      <c r="FD15" s="134"/>
      <c r="FE15" s="134"/>
      <c r="FF15" s="134"/>
      <c r="FG15" s="134"/>
      <c r="FH15" s="134"/>
      <c r="FI15" s="134"/>
      <c r="FJ15" s="134"/>
      <c r="FK15" s="134"/>
      <c r="FL15" s="134"/>
      <c r="FM15" s="134"/>
      <c r="FN15" s="134"/>
      <c r="FO15" s="134"/>
      <c r="FP15" s="134"/>
      <c r="FQ15" s="134"/>
      <c r="FR15" s="134"/>
      <c r="FS15" s="134"/>
      <c r="FT15" s="134"/>
      <c r="FU15" s="134"/>
      <c r="FV15" s="134"/>
      <c r="FW15" s="134"/>
      <c r="FX15" s="134"/>
      <c r="FY15" s="134"/>
      <c r="FZ15" s="134"/>
      <c r="GA15" s="134"/>
      <c r="GB15" s="134"/>
      <c r="GC15" s="134"/>
      <c r="GD15" s="134"/>
      <c r="GE15" s="134"/>
      <c r="GF15" s="134"/>
      <c r="GG15" s="134"/>
      <c r="GH15" s="134"/>
      <c r="GI15" s="134"/>
      <c r="GJ15" s="134"/>
      <c r="GK15" s="134"/>
      <c r="GL15" s="134"/>
      <c r="GM15" s="134"/>
      <c r="GN15" s="134"/>
      <c r="GO15" s="134"/>
      <c r="GP15" s="134"/>
      <c r="GQ15" s="134"/>
      <c r="GR15" s="134"/>
      <c r="GS15" s="134"/>
      <c r="GT15" s="134"/>
      <c r="GU15" s="134"/>
      <c r="GV15" s="134"/>
      <c r="GW15" s="134"/>
      <c r="GX15" s="134"/>
      <c r="GY15" s="134"/>
      <c r="GZ15" s="134"/>
      <c r="HA15" s="134"/>
      <c r="HB15" s="134"/>
      <c r="HC15" s="134"/>
      <c r="HD15" s="134"/>
      <c r="HE15" s="134"/>
      <c r="HF15" s="134"/>
      <c r="HG15" s="134"/>
      <c r="HH15" s="134"/>
      <c r="HI15" s="134"/>
      <c r="HJ15" s="134"/>
      <c r="HK15" s="134"/>
      <c r="HL15" s="134"/>
      <c r="HM15" s="134"/>
      <c r="HN15" s="134"/>
      <c r="HO15" s="134"/>
      <c r="HP15" s="134"/>
      <c r="HQ15" s="134"/>
      <c r="HR15" s="134"/>
      <c r="HS15" s="134"/>
      <c r="HT15" s="134"/>
      <c r="HU15" s="134"/>
      <c r="HV15" s="134"/>
      <c r="HW15" s="134"/>
      <c r="HX15" s="134"/>
      <c r="HY15" s="134"/>
      <c r="HZ15" s="134"/>
      <c r="IA15" s="134"/>
      <c r="IB15" s="134"/>
      <c r="IC15" s="134"/>
      <c r="ID15" s="134"/>
      <c r="IE15" s="134"/>
      <c r="IF15" s="134"/>
      <c r="IG15" s="134"/>
      <c r="IH15" s="134"/>
      <c r="II15" s="134"/>
      <c r="IJ15" s="134"/>
      <c r="IK15" s="134"/>
      <c r="IL15" s="134"/>
      <c r="IM15" s="134"/>
      <c r="IN15" s="134"/>
      <c r="IO15" s="134"/>
      <c r="IP15" s="134"/>
      <c r="IQ15" s="134"/>
      <c r="IR15" s="134"/>
      <c r="IS15" s="134"/>
      <c r="IT15" s="134"/>
      <c r="IU15" s="134"/>
      <c r="IV15" s="134"/>
    </row>
    <row r="16" spans="1:256" ht="15.6" x14ac:dyDescent="0.3">
      <c r="A16" s="134"/>
      <c r="B16" s="523" t="s">
        <v>6</v>
      </c>
      <c r="C16" s="523"/>
      <c r="D16" s="523"/>
      <c r="E16" s="523"/>
      <c r="F16" s="139"/>
      <c r="G16" s="139"/>
      <c r="H16" s="139"/>
      <c r="I16" s="136"/>
      <c r="J16" s="134"/>
      <c r="K16" s="134"/>
      <c r="L16" s="134"/>
      <c r="M16" s="134"/>
      <c r="N16" s="134"/>
      <c r="O16" s="134"/>
      <c r="P16" s="134"/>
      <c r="Q16" s="134"/>
      <c r="R16" s="134"/>
      <c r="S16" s="134"/>
      <c r="T16" s="134"/>
      <c r="U16" s="134"/>
      <c r="V16" s="134"/>
      <c r="W16" s="134"/>
      <c r="X16" s="134"/>
      <c r="Y16" s="134"/>
      <c r="Z16" s="134"/>
      <c r="AA16" s="134"/>
      <c r="AB16" s="134"/>
      <c r="AC16" s="134"/>
      <c r="AD16" s="134"/>
      <c r="AE16" s="134"/>
      <c r="AF16" s="134"/>
      <c r="AG16" s="134"/>
      <c r="AH16" s="134"/>
      <c r="AI16" s="134"/>
      <c r="AJ16" s="134"/>
      <c r="AK16" s="134"/>
      <c r="AL16" s="134"/>
      <c r="AM16" s="134"/>
      <c r="AN16" s="134"/>
      <c r="AO16" s="134"/>
      <c r="AP16" s="134"/>
      <c r="AQ16" s="134"/>
      <c r="AR16" s="134"/>
      <c r="AS16" s="134"/>
      <c r="AT16" s="134"/>
      <c r="AU16" s="134"/>
      <c r="AV16" s="134"/>
      <c r="AW16" s="134"/>
      <c r="AX16" s="134"/>
      <c r="AY16" s="134"/>
      <c r="AZ16" s="134"/>
      <c r="BA16" s="134"/>
      <c r="BB16" s="134"/>
      <c r="BC16" s="134"/>
      <c r="BD16" s="134"/>
      <c r="BE16" s="134"/>
      <c r="BF16" s="134"/>
      <c r="BG16" s="134"/>
      <c r="BH16" s="134"/>
      <c r="BI16" s="134"/>
      <c r="BJ16" s="134"/>
      <c r="BK16" s="134"/>
      <c r="BL16" s="134"/>
      <c r="BM16" s="134"/>
      <c r="BN16" s="134"/>
      <c r="BO16" s="134"/>
      <c r="BP16" s="134"/>
      <c r="BQ16" s="134"/>
      <c r="BR16" s="134"/>
      <c r="BS16" s="134"/>
      <c r="BT16" s="134"/>
      <c r="BU16" s="134"/>
      <c r="BV16" s="134"/>
      <c r="BW16" s="134"/>
      <c r="BX16" s="134"/>
      <c r="BY16" s="134"/>
      <c r="BZ16" s="134"/>
      <c r="CA16" s="134"/>
      <c r="CB16" s="134"/>
      <c r="CC16" s="134"/>
      <c r="CD16" s="134"/>
      <c r="CE16" s="134"/>
      <c r="CF16" s="134"/>
      <c r="CG16" s="134"/>
      <c r="CH16" s="134"/>
      <c r="CI16" s="134"/>
      <c r="CJ16" s="134"/>
      <c r="CK16" s="134"/>
      <c r="CL16" s="134"/>
      <c r="CM16" s="134"/>
      <c r="CN16" s="134"/>
      <c r="CO16" s="134"/>
      <c r="CP16" s="134"/>
      <c r="CQ16" s="134"/>
      <c r="CR16" s="134"/>
      <c r="CS16" s="134"/>
      <c r="CT16" s="134"/>
      <c r="CU16" s="134"/>
      <c r="CV16" s="134"/>
      <c r="CW16" s="134"/>
      <c r="CX16" s="134"/>
      <c r="CY16" s="134"/>
      <c r="CZ16" s="134"/>
      <c r="DA16" s="134"/>
      <c r="DB16" s="134"/>
      <c r="DC16" s="134"/>
      <c r="DD16" s="134"/>
      <c r="DE16" s="134"/>
      <c r="DF16" s="134"/>
      <c r="DG16" s="134"/>
      <c r="DH16" s="134"/>
      <c r="DI16" s="134"/>
      <c r="DJ16" s="134"/>
      <c r="DK16" s="134"/>
      <c r="DL16" s="134"/>
      <c r="DM16" s="134"/>
      <c r="DN16" s="134"/>
      <c r="DO16" s="134"/>
      <c r="DP16" s="134"/>
      <c r="DQ16" s="134"/>
      <c r="DR16" s="134"/>
      <c r="DS16" s="134"/>
      <c r="DT16" s="134"/>
      <c r="DU16" s="134"/>
      <c r="DV16" s="134"/>
      <c r="DW16" s="134"/>
      <c r="DX16" s="134"/>
      <c r="DY16" s="134"/>
      <c r="DZ16" s="134"/>
      <c r="EA16" s="134"/>
      <c r="EB16" s="134"/>
      <c r="EC16" s="134"/>
      <c r="ED16" s="134"/>
      <c r="EE16" s="134"/>
      <c r="EF16" s="134"/>
      <c r="EG16" s="134"/>
      <c r="EH16" s="134"/>
      <c r="EI16" s="134"/>
      <c r="EJ16" s="134"/>
      <c r="EK16" s="134"/>
      <c r="EL16" s="134"/>
      <c r="EM16" s="134"/>
      <c r="EN16" s="134"/>
      <c r="EO16" s="134"/>
      <c r="EP16" s="134"/>
      <c r="EQ16" s="134"/>
      <c r="ER16" s="134"/>
      <c r="ES16" s="134"/>
      <c r="ET16" s="134"/>
      <c r="EU16" s="134"/>
      <c r="EV16" s="134"/>
      <c r="EW16" s="134"/>
      <c r="EX16" s="134"/>
      <c r="EY16" s="134"/>
      <c r="EZ16" s="134"/>
      <c r="FA16" s="134"/>
      <c r="FB16" s="134"/>
      <c r="FC16" s="134"/>
      <c r="FD16" s="134"/>
      <c r="FE16" s="134"/>
      <c r="FF16" s="134"/>
      <c r="FG16" s="134"/>
      <c r="FH16" s="134"/>
      <c r="FI16" s="134"/>
      <c r="FJ16" s="134"/>
      <c r="FK16" s="134"/>
      <c r="FL16" s="134"/>
      <c r="FM16" s="134"/>
      <c r="FN16" s="134"/>
      <c r="FO16" s="134"/>
      <c r="FP16" s="134"/>
      <c r="FQ16" s="134"/>
      <c r="FR16" s="134"/>
      <c r="FS16" s="134"/>
      <c r="FT16" s="134"/>
      <c r="FU16" s="134"/>
      <c r="FV16" s="134"/>
      <c r="FW16" s="134"/>
      <c r="FX16" s="134"/>
      <c r="FY16" s="134"/>
      <c r="FZ16" s="134"/>
      <c r="GA16" s="134"/>
      <c r="GB16" s="134"/>
      <c r="GC16" s="134"/>
      <c r="GD16" s="134"/>
      <c r="GE16" s="134"/>
      <c r="GF16" s="134"/>
      <c r="GG16" s="134"/>
      <c r="GH16" s="134"/>
      <c r="GI16" s="134"/>
      <c r="GJ16" s="134"/>
      <c r="GK16" s="134"/>
      <c r="GL16" s="134"/>
      <c r="GM16" s="134"/>
      <c r="GN16" s="134"/>
      <c r="GO16" s="134"/>
      <c r="GP16" s="134"/>
      <c r="GQ16" s="134"/>
      <c r="GR16" s="134"/>
      <c r="GS16" s="134"/>
      <c r="GT16" s="134"/>
      <c r="GU16" s="134"/>
      <c r="GV16" s="134"/>
      <c r="GW16" s="134"/>
      <c r="GX16" s="134"/>
      <c r="GY16" s="134"/>
      <c r="GZ16" s="134"/>
      <c r="HA16" s="134"/>
      <c r="HB16" s="134"/>
      <c r="HC16" s="134"/>
      <c r="HD16" s="134"/>
      <c r="HE16" s="134"/>
      <c r="HF16" s="134"/>
      <c r="HG16" s="134"/>
      <c r="HH16" s="134"/>
      <c r="HI16" s="134"/>
      <c r="HJ16" s="134"/>
      <c r="HK16" s="134"/>
      <c r="HL16" s="134"/>
      <c r="HM16" s="134"/>
      <c r="HN16" s="134"/>
      <c r="HO16" s="134"/>
      <c r="HP16" s="134"/>
      <c r="HQ16" s="134"/>
      <c r="HR16" s="134"/>
      <c r="HS16" s="134"/>
      <c r="HT16" s="134"/>
      <c r="HU16" s="134"/>
      <c r="HV16" s="134"/>
      <c r="HW16" s="134"/>
      <c r="HX16" s="134"/>
      <c r="HY16" s="134"/>
      <c r="HZ16" s="134"/>
      <c r="IA16" s="134"/>
      <c r="IB16" s="134"/>
      <c r="IC16" s="134"/>
      <c r="ID16" s="134"/>
      <c r="IE16" s="134"/>
      <c r="IF16" s="134"/>
      <c r="IG16" s="134"/>
      <c r="IH16" s="134"/>
      <c r="II16" s="134"/>
      <c r="IJ16" s="134"/>
      <c r="IK16" s="134"/>
      <c r="IL16" s="134"/>
      <c r="IM16" s="134"/>
      <c r="IN16" s="134"/>
      <c r="IO16" s="134"/>
      <c r="IP16" s="134"/>
      <c r="IQ16" s="134"/>
      <c r="IR16" s="134"/>
      <c r="IS16" s="134"/>
      <c r="IT16" s="134"/>
      <c r="IU16" s="134"/>
      <c r="IV16" s="134"/>
    </row>
    <row r="17" spans="1:256" ht="15.6" x14ac:dyDescent="0.3">
      <c r="A17" s="134"/>
      <c r="B17" s="135"/>
      <c r="C17" s="135" t="s">
        <v>32</v>
      </c>
      <c r="D17" s="135"/>
      <c r="E17" s="135"/>
      <c r="F17" s="135"/>
      <c r="G17" s="135"/>
      <c r="H17" s="135"/>
      <c r="I17" s="136"/>
      <c r="J17" s="134"/>
      <c r="K17" s="134"/>
      <c r="L17" s="134"/>
      <c r="M17" s="134"/>
      <c r="N17" s="134"/>
      <c r="O17" s="134"/>
      <c r="P17" s="134"/>
      <c r="Q17" s="134"/>
      <c r="R17" s="134"/>
      <c r="S17" s="134"/>
      <c r="T17" s="134"/>
      <c r="U17" s="134"/>
      <c r="V17" s="134"/>
      <c r="W17" s="134"/>
      <c r="X17" s="134"/>
      <c r="Y17" s="134"/>
      <c r="Z17" s="134"/>
      <c r="AA17" s="134"/>
      <c r="AB17" s="134"/>
      <c r="AC17" s="134"/>
      <c r="AD17" s="134"/>
      <c r="AE17" s="134"/>
      <c r="AF17" s="134"/>
      <c r="AG17" s="134"/>
      <c r="AH17" s="134"/>
      <c r="AI17" s="134"/>
      <c r="AJ17" s="134"/>
      <c r="AK17" s="134"/>
      <c r="AL17" s="134"/>
      <c r="AM17" s="134"/>
      <c r="AN17" s="134"/>
      <c r="AO17" s="134"/>
      <c r="AP17" s="134"/>
      <c r="AQ17" s="134"/>
      <c r="AR17" s="134"/>
      <c r="AS17" s="134"/>
      <c r="AT17" s="134"/>
      <c r="AU17" s="134"/>
      <c r="AV17" s="134"/>
      <c r="AW17" s="134"/>
      <c r="AX17" s="134"/>
      <c r="AY17" s="134"/>
      <c r="AZ17" s="134"/>
      <c r="BA17" s="134"/>
      <c r="BB17" s="134"/>
      <c r="BC17" s="134"/>
      <c r="BD17" s="134"/>
      <c r="BE17" s="134"/>
      <c r="BF17" s="134"/>
      <c r="BG17" s="134"/>
      <c r="BH17" s="134"/>
      <c r="BI17" s="134"/>
      <c r="BJ17" s="134"/>
      <c r="BK17" s="134"/>
      <c r="BL17" s="134"/>
      <c r="BM17" s="134"/>
      <c r="BN17" s="134"/>
      <c r="BO17" s="134"/>
      <c r="BP17" s="134"/>
      <c r="BQ17" s="134"/>
      <c r="BR17" s="134"/>
      <c r="BS17" s="134"/>
      <c r="BT17" s="134"/>
      <c r="BU17" s="134"/>
      <c r="BV17" s="134"/>
      <c r="BW17" s="134"/>
      <c r="BX17" s="134"/>
      <c r="BY17" s="134"/>
      <c r="BZ17" s="134"/>
      <c r="CA17" s="134"/>
      <c r="CB17" s="134"/>
      <c r="CC17" s="134"/>
      <c r="CD17" s="134"/>
      <c r="CE17" s="134"/>
      <c r="CF17" s="134"/>
      <c r="CG17" s="134"/>
      <c r="CH17" s="134"/>
      <c r="CI17" s="134"/>
      <c r="CJ17" s="134"/>
      <c r="CK17" s="134"/>
      <c r="CL17" s="134"/>
      <c r="CM17" s="134"/>
      <c r="CN17" s="134"/>
      <c r="CO17" s="134"/>
      <c r="CP17" s="134"/>
      <c r="CQ17" s="134"/>
      <c r="CR17" s="134"/>
      <c r="CS17" s="134"/>
      <c r="CT17" s="134"/>
      <c r="CU17" s="134"/>
      <c r="CV17" s="134"/>
      <c r="CW17" s="134"/>
      <c r="CX17" s="134"/>
      <c r="CY17" s="134"/>
      <c r="CZ17" s="134"/>
      <c r="DA17" s="134"/>
      <c r="DB17" s="134"/>
      <c r="DC17" s="134"/>
      <c r="DD17" s="134"/>
      <c r="DE17" s="134"/>
      <c r="DF17" s="134"/>
      <c r="DG17" s="134"/>
      <c r="DH17" s="134"/>
      <c r="DI17" s="134"/>
      <c r="DJ17" s="134"/>
      <c r="DK17" s="134"/>
      <c r="DL17" s="134"/>
      <c r="DM17" s="134"/>
      <c r="DN17" s="134"/>
      <c r="DO17" s="134"/>
      <c r="DP17" s="134"/>
      <c r="DQ17" s="134"/>
      <c r="DR17" s="134"/>
      <c r="DS17" s="134"/>
      <c r="DT17" s="134"/>
      <c r="DU17" s="134"/>
      <c r="DV17" s="134"/>
      <c r="DW17" s="134"/>
      <c r="DX17" s="134"/>
      <c r="DY17" s="134"/>
      <c r="DZ17" s="134"/>
      <c r="EA17" s="134"/>
      <c r="EB17" s="134"/>
      <c r="EC17" s="134"/>
      <c r="ED17" s="134"/>
      <c r="EE17" s="134"/>
      <c r="EF17" s="134"/>
      <c r="EG17" s="134"/>
      <c r="EH17" s="134"/>
      <c r="EI17" s="134"/>
      <c r="EJ17" s="134"/>
      <c r="EK17" s="134"/>
      <c r="EL17" s="134"/>
      <c r="EM17" s="134"/>
      <c r="EN17" s="134"/>
      <c r="EO17" s="134"/>
      <c r="EP17" s="134"/>
      <c r="EQ17" s="134"/>
      <c r="ER17" s="134"/>
      <c r="ES17" s="134"/>
      <c r="ET17" s="134"/>
      <c r="EU17" s="134"/>
      <c r="EV17" s="134"/>
      <c r="EW17" s="134"/>
      <c r="EX17" s="134"/>
      <c r="EY17" s="134"/>
      <c r="EZ17" s="134"/>
      <c r="FA17" s="134"/>
      <c r="FB17" s="134"/>
      <c r="FC17" s="134"/>
      <c r="FD17" s="134"/>
      <c r="FE17" s="134"/>
      <c r="FF17" s="134"/>
      <c r="FG17" s="134"/>
      <c r="FH17" s="134"/>
      <c r="FI17" s="134"/>
      <c r="FJ17" s="134"/>
      <c r="FK17" s="134"/>
      <c r="FL17" s="134"/>
      <c r="FM17" s="134"/>
      <c r="FN17" s="134"/>
      <c r="FO17" s="134"/>
      <c r="FP17" s="134"/>
      <c r="FQ17" s="134"/>
      <c r="FR17" s="134"/>
      <c r="FS17" s="134"/>
      <c r="FT17" s="134"/>
      <c r="FU17" s="134"/>
      <c r="FV17" s="134"/>
      <c r="FW17" s="134"/>
      <c r="FX17" s="134"/>
      <c r="FY17" s="134"/>
      <c r="FZ17" s="134"/>
      <c r="GA17" s="134"/>
      <c r="GB17" s="134"/>
      <c r="GC17" s="134"/>
      <c r="GD17" s="134"/>
      <c r="GE17" s="134"/>
      <c r="GF17" s="134"/>
      <c r="GG17" s="134"/>
      <c r="GH17" s="134"/>
      <c r="GI17" s="134"/>
      <c r="GJ17" s="134"/>
      <c r="GK17" s="134"/>
      <c r="GL17" s="134"/>
      <c r="GM17" s="134"/>
      <c r="GN17" s="134"/>
      <c r="GO17" s="134"/>
      <c r="GP17" s="134"/>
      <c r="GQ17" s="134"/>
      <c r="GR17" s="134"/>
      <c r="GS17" s="134"/>
      <c r="GT17" s="134"/>
      <c r="GU17" s="134"/>
      <c r="GV17" s="134"/>
      <c r="GW17" s="134"/>
      <c r="GX17" s="134"/>
      <c r="GY17" s="134"/>
      <c r="GZ17" s="134"/>
      <c r="HA17" s="134"/>
      <c r="HB17" s="134"/>
      <c r="HC17" s="134"/>
      <c r="HD17" s="134"/>
      <c r="HE17" s="134"/>
      <c r="HF17" s="134"/>
      <c r="HG17" s="134"/>
      <c r="HH17" s="134"/>
      <c r="HI17" s="134"/>
      <c r="HJ17" s="134"/>
      <c r="HK17" s="134"/>
      <c r="HL17" s="134"/>
      <c r="HM17" s="134"/>
      <c r="HN17" s="134"/>
      <c r="HO17" s="134"/>
      <c r="HP17" s="134"/>
      <c r="HQ17" s="134"/>
      <c r="HR17" s="134"/>
      <c r="HS17" s="134"/>
      <c r="HT17" s="134"/>
      <c r="HU17" s="134"/>
      <c r="HV17" s="134"/>
      <c r="HW17" s="134"/>
      <c r="HX17" s="134"/>
      <c r="HY17" s="134"/>
      <c r="HZ17" s="134"/>
      <c r="IA17" s="134"/>
      <c r="IB17" s="134"/>
      <c r="IC17" s="134"/>
      <c r="ID17" s="134"/>
      <c r="IE17" s="134"/>
      <c r="IF17" s="134"/>
      <c r="IG17" s="134"/>
      <c r="IH17" s="134"/>
      <c r="II17" s="134"/>
      <c r="IJ17" s="134"/>
      <c r="IK17" s="134"/>
      <c r="IL17" s="134"/>
      <c r="IM17" s="134"/>
      <c r="IN17" s="134"/>
      <c r="IO17" s="134"/>
      <c r="IP17" s="134"/>
      <c r="IQ17" s="134"/>
      <c r="IR17" s="134"/>
      <c r="IS17" s="134"/>
      <c r="IT17" s="134"/>
      <c r="IU17" s="134"/>
      <c r="IV17" s="134"/>
    </row>
    <row r="18" spans="1:256" s="145" customFormat="1" ht="34.200000000000003" customHeight="1" x14ac:dyDescent="0.3">
      <c r="A18" s="514" t="s">
        <v>216</v>
      </c>
      <c r="B18" s="514"/>
      <c r="C18" s="514"/>
      <c r="D18" s="514"/>
      <c r="E18" s="514"/>
      <c r="F18" s="514"/>
      <c r="G18" s="514"/>
      <c r="H18" s="514"/>
      <c r="I18" s="514"/>
      <c r="J18" s="514"/>
      <c r="K18" s="514"/>
      <c r="L18" s="196"/>
      <c r="M18" s="196"/>
    </row>
    <row r="19" spans="1:256" ht="15.6" x14ac:dyDescent="0.3">
      <c r="A19" s="95" t="s">
        <v>202</v>
      </c>
      <c r="B19" s="141"/>
      <c r="C19" s="141"/>
      <c r="D19" s="141"/>
      <c r="E19" s="141"/>
      <c r="F19" s="141"/>
      <c r="G19" s="98"/>
      <c r="H19" s="98"/>
      <c r="I19" s="94"/>
      <c r="J19" s="98"/>
      <c r="K19" s="98"/>
      <c r="L19" s="98"/>
      <c r="M19" s="98"/>
      <c r="N19" s="95"/>
      <c r="O19" s="95"/>
      <c r="P19" s="95"/>
      <c r="Q19" s="95"/>
      <c r="R19" s="95"/>
      <c r="S19" s="95"/>
      <c r="T19" s="95"/>
      <c r="U19" s="95"/>
      <c r="V19" s="95"/>
      <c r="W19" s="95"/>
      <c r="X19" s="95"/>
      <c r="Y19" s="95"/>
      <c r="Z19" s="95"/>
      <c r="AA19" s="95"/>
      <c r="AB19" s="95"/>
      <c r="AC19" s="95"/>
      <c r="AD19" s="95"/>
      <c r="AE19" s="95"/>
      <c r="AF19" s="95"/>
      <c r="AG19" s="95"/>
      <c r="AH19" s="95"/>
      <c r="AI19" s="95"/>
      <c r="AJ19" s="95"/>
      <c r="AK19" s="95"/>
      <c r="AL19" s="95"/>
      <c r="AM19" s="95"/>
      <c r="AN19" s="95"/>
      <c r="AO19" s="95"/>
      <c r="AP19" s="95"/>
      <c r="AQ19" s="95"/>
      <c r="AR19" s="95"/>
      <c r="AS19" s="95"/>
      <c r="AT19" s="95"/>
      <c r="AU19" s="95"/>
      <c r="AV19" s="95"/>
      <c r="AW19" s="95"/>
      <c r="AX19" s="95"/>
      <c r="AY19" s="95"/>
      <c r="AZ19" s="95"/>
      <c r="BA19" s="95"/>
      <c r="BB19" s="95"/>
      <c r="BC19" s="95"/>
      <c r="BD19" s="95"/>
      <c r="BE19" s="95"/>
      <c r="BF19" s="95"/>
      <c r="BG19" s="95"/>
      <c r="BH19" s="95"/>
      <c r="BI19" s="95"/>
      <c r="BJ19" s="95"/>
      <c r="BK19" s="95"/>
      <c r="BL19" s="95"/>
      <c r="BM19" s="95"/>
      <c r="BN19" s="95"/>
      <c r="BO19" s="95"/>
      <c r="BP19" s="95"/>
      <c r="BQ19" s="95"/>
      <c r="BR19" s="95"/>
      <c r="BS19" s="95"/>
      <c r="BT19" s="95"/>
      <c r="BU19" s="95"/>
      <c r="BV19" s="95"/>
      <c r="BW19" s="95"/>
      <c r="BX19" s="95"/>
      <c r="BY19" s="95"/>
      <c r="BZ19" s="95"/>
      <c r="CA19" s="95"/>
      <c r="CB19" s="95"/>
      <c r="CC19" s="95"/>
      <c r="CD19" s="95"/>
      <c r="CE19" s="95"/>
      <c r="CF19" s="95"/>
      <c r="CG19" s="95"/>
      <c r="CH19" s="95"/>
      <c r="CI19" s="95"/>
      <c r="CJ19" s="95"/>
      <c r="CK19" s="95"/>
      <c r="CL19" s="95"/>
      <c r="CM19" s="95"/>
      <c r="CN19" s="95"/>
      <c r="CO19" s="95"/>
      <c r="CP19" s="95"/>
      <c r="CQ19" s="95"/>
      <c r="CR19" s="95"/>
      <c r="CS19" s="95"/>
      <c r="CT19" s="95"/>
      <c r="CU19" s="95"/>
      <c r="CV19" s="95"/>
      <c r="CW19" s="95"/>
      <c r="CX19" s="95"/>
      <c r="CY19" s="95"/>
      <c r="CZ19" s="95"/>
      <c r="DA19" s="95"/>
      <c r="DB19" s="95"/>
      <c r="DC19" s="95"/>
      <c r="DD19" s="95"/>
      <c r="DE19" s="95"/>
      <c r="DF19" s="95"/>
      <c r="DG19" s="95"/>
      <c r="DH19" s="95"/>
      <c r="DI19" s="95"/>
      <c r="DJ19" s="95"/>
      <c r="DK19" s="95"/>
      <c r="DL19" s="95"/>
      <c r="DM19" s="95"/>
      <c r="DN19" s="95"/>
      <c r="DO19" s="95"/>
      <c r="DP19" s="95"/>
      <c r="DQ19" s="95"/>
      <c r="DR19" s="95"/>
      <c r="DS19" s="95"/>
      <c r="DT19" s="95"/>
      <c r="DU19" s="95"/>
      <c r="DV19" s="95"/>
      <c r="DW19" s="95"/>
      <c r="DX19" s="95"/>
      <c r="DY19" s="95"/>
      <c r="DZ19" s="95"/>
      <c r="EA19" s="95"/>
      <c r="EB19" s="95"/>
      <c r="EC19" s="95"/>
      <c r="ED19" s="95"/>
      <c r="EE19" s="95"/>
      <c r="EF19" s="95"/>
      <c r="EG19" s="95"/>
      <c r="EH19" s="95"/>
      <c r="EI19" s="95"/>
      <c r="EJ19" s="95"/>
      <c r="EK19" s="95"/>
      <c r="EL19" s="95"/>
      <c r="EM19" s="95"/>
      <c r="EN19" s="95"/>
      <c r="EO19" s="95"/>
      <c r="EP19" s="95"/>
      <c r="EQ19" s="95"/>
      <c r="ER19" s="95"/>
      <c r="ES19" s="95"/>
      <c r="ET19" s="95"/>
      <c r="EU19" s="95"/>
      <c r="EV19" s="95"/>
      <c r="EW19" s="95"/>
      <c r="EX19" s="95"/>
      <c r="EY19" s="95"/>
      <c r="EZ19" s="95"/>
      <c r="FA19" s="95"/>
      <c r="FB19" s="95"/>
      <c r="FC19" s="95"/>
      <c r="FD19" s="95"/>
      <c r="FE19" s="95"/>
      <c r="FF19" s="95"/>
      <c r="FG19" s="95"/>
      <c r="FH19" s="95"/>
      <c r="FI19" s="95"/>
      <c r="FJ19" s="95"/>
      <c r="FK19" s="95"/>
      <c r="FL19" s="95"/>
      <c r="FM19" s="95"/>
      <c r="FN19" s="95"/>
      <c r="FO19" s="95"/>
      <c r="FP19" s="95"/>
      <c r="FQ19" s="95"/>
      <c r="FR19" s="95"/>
      <c r="FS19" s="95"/>
      <c r="FT19" s="95"/>
      <c r="FU19" s="95"/>
      <c r="FV19" s="95"/>
      <c r="FW19" s="95"/>
      <c r="FX19" s="95"/>
      <c r="FY19" s="95"/>
      <c r="FZ19" s="95"/>
      <c r="GA19" s="95"/>
      <c r="GB19" s="95"/>
      <c r="GC19" s="95"/>
      <c r="GD19" s="95"/>
      <c r="GE19" s="95"/>
      <c r="GF19" s="95"/>
      <c r="GG19" s="95"/>
      <c r="GH19" s="95"/>
      <c r="GI19" s="95"/>
      <c r="GJ19" s="95"/>
      <c r="GK19" s="95"/>
      <c r="GL19" s="95"/>
      <c r="GM19" s="95"/>
      <c r="GN19" s="95"/>
      <c r="GO19" s="95"/>
      <c r="GP19" s="95"/>
      <c r="GQ19" s="95"/>
      <c r="GR19" s="95"/>
      <c r="GS19" s="95"/>
      <c r="GT19" s="95"/>
      <c r="GU19" s="95"/>
      <c r="GV19" s="95"/>
      <c r="GW19" s="95"/>
      <c r="GX19" s="95"/>
      <c r="GY19" s="95"/>
      <c r="GZ19" s="95"/>
      <c r="HA19" s="95"/>
      <c r="HB19" s="95"/>
      <c r="HC19" s="95"/>
      <c r="HD19" s="95"/>
      <c r="HE19" s="95"/>
      <c r="HF19" s="95"/>
      <c r="HG19" s="95"/>
      <c r="HH19" s="95"/>
      <c r="HI19" s="95"/>
      <c r="HJ19" s="95"/>
      <c r="HK19" s="95"/>
      <c r="HL19" s="95"/>
      <c r="HM19" s="95"/>
      <c r="HN19" s="95"/>
      <c r="HO19" s="95"/>
      <c r="HP19" s="95"/>
      <c r="HQ19" s="95"/>
      <c r="HR19" s="95"/>
      <c r="HS19" s="95"/>
      <c r="HT19" s="95"/>
      <c r="HU19" s="95"/>
      <c r="HV19" s="95"/>
      <c r="HW19" s="95"/>
      <c r="HX19" s="95"/>
      <c r="HY19" s="95"/>
      <c r="HZ19" s="95"/>
      <c r="IA19" s="95"/>
      <c r="IB19" s="95"/>
      <c r="IC19" s="95"/>
      <c r="ID19" s="95"/>
      <c r="IE19" s="95"/>
      <c r="IF19" s="95"/>
      <c r="IG19" s="95"/>
      <c r="IH19" s="95"/>
      <c r="II19" s="95"/>
      <c r="IJ19" s="95"/>
      <c r="IK19" s="95"/>
      <c r="IL19" s="95"/>
      <c r="IM19" s="95"/>
      <c r="IN19" s="95"/>
      <c r="IO19" s="95"/>
      <c r="IP19" s="95"/>
      <c r="IQ19" s="95"/>
      <c r="IR19" s="95"/>
      <c r="IS19" s="95"/>
      <c r="IT19" s="95"/>
      <c r="IU19" s="95"/>
      <c r="IV19" s="95"/>
    </row>
    <row r="20" spans="1:256" s="134" customFormat="1" ht="85.2" customHeight="1" x14ac:dyDescent="0.3">
      <c r="A20" s="512" t="s">
        <v>217</v>
      </c>
      <c r="B20" s="512"/>
      <c r="C20" s="512"/>
      <c r="D20" s="512"/>
      <c r="E20" s="512"/>
      <c r="F20" s="512"/>
      <c r="G20" s="512"/>
      <c r="H20" s="512"/>
      <c r="I20" s="512"/>
      <c r="J20" s="512"/>
      <c r="K20" s="512"/>
    </row>
    <row r="21" spans="1:256" ht="15.6" x14ac:dyDescent="0.3">
      <c r="A21" s="132" t="s">
        <v>143</v>
      </c>
      <c r="B21" s="144"/>
      <c r="C21" s="144"/>
      <c r="D21" s="144"/>
      <c r="E21" s="144"/>
      <c r="F21" s="144"/>
      <c r="G21" s="144"/>
      <c r="H21" s="144"/>
      <c r="I21" s="144"/>
      <c r="J21" s="144"/>
      <c r="K21" s="144"/>
      <c r="L21" s="144"/>
      <c r="M21" s="144"/>
      <c r="N21" s="144"/>
      <c r="O21" s="144"/>
      <c r="P21" s="144"/>
      <c r="Q21" s="144"/>
      <c r="R21" s="144"/>
      <c r="S21" s="144"/>
      <c r="T21" s="144"/>
      <c r="U21" s="144"/>
      <c r="V21" s="144"/>
      <c r="W21" s="144"/>
      <c r="X21" s="144"/>
      <c r="Y21" s="144"/>
      <c r="Z21" s="144"/>
      <c r="AA21" s="144"/>
      <c r="AB21" s="144"/>
      <c r="AC21" s="144"/>
      <c r="AD21" s="144"/>
      <c r="AE21" s="144"/>
      <c r="AF21" s="144"/>
      <c r="AG21" s="144"/>
      <c r="AH21" s="144"/>
      <c r="AI21" s="144"/>
      <c r="AJ21" s="144"/>
      <c r="AK21" s="144"/>
      <c r="AL21" s="144"/>
      <c r="AM21" s="144"/>
      <c r="AN21" s="144"/>
      <c r="AO21" s="144"/>
      <c r="AP21" s="144"/>
      <c r="AQ21" s="144"/>
      <c r="AR21" s="144"/>
      <c r="AS21" s="144"/>
      <c r="AT21" s="144"/>
      <c r="AU21" s="144"/>
      <c r="AV21" s="144"/>
      <c r="AW21" s="144"/>
      <c r="AX21" s="144"/>
      <c r="AY21" s="144"/>
      <c r="AZ21" s="144"/>
      <c r="BA21" s="144"/>
      <c r="BB21" s="144"/>
      <c r="BC21" s="144"/>
      <c r="BD21" s="144"/>
      <c r="BE21" s="144"/>
      <c r="BF21" s="144"/>
      <c r="BG21" s="144"/>
      <c r="BH21" s="144"/>
      <c r="BI21" s="144"/>
      <c r="BJ21" s="144"/>
      <c r="BK21" s="144"/>
      <c r="BL21" s="144"/>
      <c r="BM21" s="144"/>
      <c r="BN21" s="144"/>
      <c r="BO21" s="144"/>
      <c r="BP21" s="144"/>
      <c r="BQ21" s="144"/>
      <c r="BR21" s="144"/>
      <c r="BS21" s="144"/>
      <c r="BT21" s="144"/>
      <c r="BU21" s="144"/>
      <c r="BV21" s="144"/>
      <c r="BW21" s="144"/>
      <c r="BX21" s="144"/>
      <c r="BY21" s="144"/>
      <c r="BZ21" s="144"/>
      <c r="CA21" s="144"/>
      <c r="CB21" s="144"/>
      <c r="CC21" s="144"/>
      <c r="CD21" s="144"/>
      <c r="CE21" s="144"/>
      <c r="CF21" s="144"/>
      <c r="CG21" s="144"/>
      <c r="CH21" s="144"/>
      <c r="CI21" s="144"/>
      <c r="CJ21" s="144"/>
      <c r="CK21" s="144"/>
      <c r="CL21" s="144"/>
      <c r="CM21" s="144"/>
      <c r="CN21" s="144"/>
      <c r="CO21" s="144"/>
      <c r="CP21" s="144"/>
      <c r="CQ21" s="144"/>
      <c r="CR21" s="144"/>
      <c r="CS21" s="144"/>
      <c r="CT21" s="144"/>
      <c r="CU21" s="144"/>
      <c r="CV21" s="144"/>
      <c r="CW21" s="144"/>
      <c r="CX21" s="144"/>
      <c r="CY21" s="144"/>
      <c r="CZ21" s="144"/>
      <c r="DA21" s="144"/>
      <c r="DB21" s="144"/>
      <c r="DC21" s="144"/>
      <c r="DD21" s="144"/>
      <c r="DE21" s="144"/>
      <c r="DF21" s="144"/>
      <c r="DG21" s="144"/>
      <c r="DH21" s="144"/>
      <c r="DI21" s="144"/>
      <c r="DJ21" s="144"/>
      <c r="DK21" s="144"/>
      <c r="DL21" s="144"/>
      <c r="DM21" s="144"/>
      <c r="DN21" s="144"/>
      <c r="DO21" s="144"/>
      <c r="DP21" s="144"/>
      <c r="DQ21" s="144"/>
      <c r="DR21" s="144"/>
      <c r="DS21" s="144"/>
      <c r="DT21" s="144"/>
      <c r="DU21" s="144"/>
      <c r="DV21" s="144"/>
      <c r="DW21" s="144"/>
      <c r="DX21" s="144"/>
      <c r="DY21" s="144"/>
      <c r="DZ21" s="144"/>
      <c r="EA21" s="144"/>
      <c r="EB21" s="144"/>
      <c r="EC21" s="144"/>
      <c r="ED21" s="144"/>
      <c r="EE21" s="144"/>
      <c r="EF21" s="144"/>
      <c r="EG21" s="144"/>
      <c r="EH21" s="144"/>
      <c r="EI21" s="144"/>
      <c r="EJ21" s="144"/>
      <c r="EK21" s="144"/>
      <c r="EL21" s="144"/>
      <c r="EM21" s="144"/>
      <c r="EN21" s="144"/>
      <c r="EO21" s="144"/>
      <c r="EP21" s="144"/>
      <c r="EQ21" s="144"/>
      <c r="ER21" s="144"/>
      <c r="ES21" s="144"/>
      <c r="ET21" s="144"/>
      <c r="EU21" s="144"/>
      <c r="EV21" s="144"/>
      <c r="EW21" s="144"/>
      <c r="EX21" s="144"/>
      <c r="EY21" s="144"/>
      <c r="EZ21" s="144"/>
      <c r="FA21" s="144"/>
      <c r="FB21" s="144"/>
      <c r="FC21" s="144"/>
      <c r="FD21" s="144"/>
      <c r="FE21" s="144"/>
      <c r="FF21" s="144"/>
      <c r="FG21" s="144"/>
      <c r="FH21" s="144"/>
      <c r="FI21" s="144"/>
      <c r="FJ21" s="144"/>
      <c r="FK21" s="144"/>
      <c r="FL21" s="144"/>
      <c r="FM21" s="144"/>
      <c r="FN21" s="144"/>
      <c r="FO21" s="144"/>
      <c r="FP21" s="144"/>
      <c r="FQ21" s="144"/>
      <c r="FR21" s="144"/>
      <c r="FS21" s="144"/>
      <c r="FT21" s="144"/>
      <c r="FU21" s="144"/>
      <c r="FV21" s="144"/>
      <c r="FW21" s="144"/>
      <c r="FX21" s="144"/>
      <c r="FY21" s="144"/>
      <c r="FZ21" s="144"/>
      <c r="GA21" s="144"/>
      <c r="GB21" s="144"/>
      <c r="GC21" s="144"/>
      <c r="GD21" s="144"/>
      <c r="GE21" s="144"/>
      <c r="GF21" s="144"/>
      <c r="GG21" s="144"/>
      <c r="GH21" s="144"/>
      <c r="GI21" s="144"/>
      <c r="GJ21" s="144"/>
      <c r="GK21" s="144"/>
      <c r="GL21" s="144"/>
      <c r="GM21" s="144"/>
      <c r="GN21" s="144"/>
      <c r="GO21" s="144"/>
      <c r="GP21" s="144"/>
      <c r="GQ21" s="144"/>
      <c r="GR21" s="144"/>
      <c r="GS21" s="144"/>
      <c r="GT21" s="144"/>
      <c r="GU21" s="144"/>
      <c r="GV21" s="144"/>
      <c r="GW21" s="144"/>
      <c r="GX21" s="144"/>
      <c r="GY21" s="144"/>
      <c r="GZ21" s="144"/>
      <c r="HA21" s="144"/>
      <c r="HB21" s="144"/>
      <c r="HC21" s="144"/>
      <c r="HD21" s="144"/>
      <c r="HE21" s="144"/>
      <c r="HF21" s="144"/>
      <c r="HG21" s="144"/>
      <c r="HH21" s="144"/>
      <c r="HI21" s="144"/>
      <c r="HJ21" s="144"/>
      <c r="HK21" s="144"/>
      <c r="HL21" s="144"/>
      <c r="HM21" s="144"/>
      <c r="HN21" s="144"/>
      <c r="HO21" s="144"/>
      <c r="HP21" s="144"/>
      <c r="HQ21" s="144"/>
      <c r="HR21" s="144"/>
      <c r="HS21" s="144"/>
      <c r="HT21" s="144"/>
      <c r="HU21" s="144"/>
      <c r="HV21" s="144"/>
      <c r="HW21" s="144"/>
      <c r="HX21" s="144"/>
      <c r="HY21" s="144"/>
      <c r="HZ21" s="144"/>
      <c r="IA21" s="144"/>
      <c r="IB21" s="144"/>
      <c r="IC21" s="144"/>
      <c r="ID21" s="144"/>
      <c r="IE21" s="144"/>
      <c r="IF21" s="144"/>
      <c r="IG21" s="144"/>
      <c r="IH21" s="144"/>
      <c r="II21" s="144"/>
      <c r="IJ21" s="144"/>
      <c r="IK21" s="144"/>
      <c r="IL21" s="144"/>
      <c r="IM21" s="144"/>
      <c r="IN21" s="144"/>
      <c r="IO21" s="144"/>
      <c r="IP21" s="144"/>
      <c r="IQ21" s="144"/>
      <c r="IR21" s="144"/>
      <c r="IS21" s="144"/>
      <c r="IT21" s="144"/>
      <c r="IU21" s="144"/>
      <c r="IV21" s="144"/>
    </row>
    <row r="22" spans="1:256" ht="18" customHeight="1" x14ac:dyDescent="0.3">
      <c r="A22" s="525" t="s">
        <v>144</v>
      </c>
      <c r="B22" s="525"/>
      <c r="C22" s="525"/>
      <c r="D22" s="525"/>
      <c r="E22" s="525"/>
      <c r="F22" s="525"/>
      <c r="G22" s="525"/>
      <c r="H22" s="144"/>
      <c r="I22" s="144"/>
      <c r="J22" s="144"/>
      <c r="K22" s="144"/>
      <c r="L22" s="144"/>
      <c r="M22" s="144"/>
      <c r="N22" s="144"/>
      <c r="O22" s="144"/>
      <c r="P22" s="144"/>
      <c r="Q22" s="144"/>
      <c r="R22" s="144"/>
      <c r="S22" s="144"/>
      <c r="T22" s="144"/>
      <c r="U22" s="144"/>
      <c r="V22" s="144"/>
      <c r="W22" s="144"/>
      <c r="X22" s="144"/>
      <c r="Y22" s="144"/>
      <c r="Z22" s="144"/>
      <c r="AA22" s="144"/>
      <c r="AB22" s="144"/>
      <c r="AC22" s="144"/>
      <c r="AD22" s="144"/>
      <c r="AE22" s="144"/>
      <c r="AF22" s="144"/>
      <c r="AG22" s="144"/>
      <c r="AH22" s="144"/>
      <c r="AI22" s="144"/>
      <c r="AJ22" s="144"/>
      <c r="AK22" s="144"/>
      <c r="AL22" s="144"/>
      <c r="AM22" s="144"/>
      <c r="AN22" s="144"/>
      <c r="AO22" s="144"/>
      <c r="AP22" s="144"/>
      <c r="AQ22" s="144"/>
      <c r="AR22" s="144"/>
      <c r="AS22" s="144"/>
      <c r="AT22" s="144"/>
      <c r="AU22" s="144"/>
      <c r="AV22" s="144"/>
      <c r="AW22" s="144"/>
      <c r="AX22" s="144"/>
      <c r="AY22" s="144"/>
      <c r="AZ22" s="144"/>
      <c r="BA22" s="144"/>
      <c r="BB22" s="144"/>
      <c r="BC22" s="144"/>
      <c r="BD22" s="144"/>
      <c r="BE22" s="144"/>
      <c r="BF22" s="144"/>
      <c r="BG22" s="144"/>
      <c r="BH22" s="144"/>
      <c r="BI22" s="144"/>
      <c r="BJ22" s="144"/>
      <c r="BK22" s="144"/>
      <c r="BL22" s="144"/>
      <c r="BM22" s="144"/>
      <c r="BN22" s="144"/>
      <c r="BO22" s="144"/>
      <c r="BP22" s="144"/>
      <c r="BQ22" s="144"/>
      <c r="BR22" s="144"/>
      <c r="BS22" s="144"/>
      <c r="BT22" s="144"/>
      <c r="BU22" s="144"/>
      <c r="BV22" s="144"/>
      <c r="BW22" s="144"/>
      <c r="BX22" s="144"/>
      <c r="BY22" s="144"/>
      <c r="BZ22" s="144"/>
      <c r="CA22" s="144"/>
      <c r="CB22" s="144"/>
      <c r="CC22" s="144"/>
      <c r="CD22" s="144"/>
      <c r="CE22" s="144"/>
      <c r="CF22" s="144"/>
      <c r="CG22" s="144"/>
      <c r="CH22" s="144"/>
      <c r="CI22" s="144"/>
      <c r="CJ22" s="144"/>
      <c r="CK22" s="144"/>
      <c r="CL22" s="144"/>
      <c r="CM22" s="144"/>
      <c r="CN22" s="144"/>
      <c r="CO22" s="144"/>
      <c r="CP22" s="144"/>
      <c r="CQ22" s="144"/>
      <c r="CR22" s="144"/>
      <c r="CS22" s="144"/>
      <c r="CT22" s="144"/>
      <c r="CU22" s="144"/>
      <c r="CV22" s="144"/>
      <c r="CW22" s="144"/>
      <c r="CX22" s="144"/>
      <c r="CY22" s="144"/>
      <c r="CZ22" s="144"/>
      <c r="DA22" s="144"/>
      <c r="DB22" s="144"/>
      <c r="DC22" s="144"/>
      <c r="DD22" s="144"/>
      <c r="DE22" s="144"/>
      <c r="DF22" s="144"/>
      <c r="DG22" s="144"/>
      <c r="DH22" s="144"/>
      <c r="DI22" s="144"/>
      <c r="DJ22" s="144"/>
      <c r="DK22" s="144"/>
      <c r="DL22" s="144"/>
      <c r="DM22" s="144"/>
      <c r="DN22" s="144"/>
      <c r="DO22" s="144"/>
      <c r="DP22" s="144"/>
      <c r="DQ22" s="144"/>
      <c r="DR22" s="144"/>
      <c r="DS22" s="144"/>
      <c r="DT22" s="144"/>
      <c r="DU22" s="144"/>
      <c r="DV22" s="144"/>
      <c r="DW22" s="144"/>
      <c r="DX22" s="144"/>
      <c r="DY22" s="144"/>
      <c r="DZ22" s="144"/>
      <c r="EA22" s="144"/>
      <c r="EB22" s="144"/>
      <c r="EC22" s="144"/>
      <c r="ED22" s="144"/>
      <c r="EE22" s="144"/>
      <c r="EF22" s="144"/>
      <c r="EG22" s="144"/>
      <c r="EH22" s="144"/>
      <c r="EI22" s="144"/>
      <c r="EJ22" s="144"/>
      <c r="EK22" s="144"/>
      <c r="EL22" s="144"/>
      <c r="EM22" s="144"/>
      <c r="EN22" s="144"/>
      <c r="EO22" s="144"/>
      <c r="EP22" s="144"/>
      <c r="EQ22" s="144"/>
      <c r="ER22" s="144"/>
      <c r="ES22" s="144"/>
      <c r="ET22" s="144"/>
      <c r="EU22" s="144"/>
      <c r="EV22" s="144"/>
      <c r="EW22" s="144"/>
      <c r="EX22" s="144"/>
      <c r="EY22" s="144"/>
      <c r="EZ22" s="144"/>
      <c r="FA22" s="144"/>
      <c r="FB22" s="144"/>
      <c r="FC22" s="144"/>
      <c r="FD22" s="144"/>
      <c r="FE22" s="144"/>
      <c r="FF22" s="144"/>
      <c r="FG22" s="144"/>
      <c r="FH22" s="144"/>
      <c r="FI22" s="144"/>
      <c r="FJ22" s="144"/>
      <c r="FK22" s="144"/>
      <c r="FL22" s="144"/>
      <c r="FM22" s="144"/>
      <c r="FN22" s="144"/>
      <c r="FO22" s="144"/>
      <c r="FP22" s="144"/>
      <c r="FQ22" s="144"/>
      <c r="FR22" s="144"/>
      <c r="FS22" s="144"/>
      <c r="FT22" s="144"/>
      <c r="FU22" s="144"/>
      <c r="FV22" s="144"/>
      <c r="FW22" s="144"/>
      <c r="FX22" s="144"/>
      <c r="FY22" s="144"/>
      <c r="FZ22" s="144"/>
      <c r="GA22" s="144"/>
      <c r="GB22" s="144"/>
      <c r="GC22" s="144"/>
      <c r="GD22" s="144"/>
      <c r="GE22" s="144"/>
      <c r="GF22" s="144"/>
      <c r="GG22" s="144"/>
      <c r="GH22" s="144"/>
      <c r="GI22" s="144"/>
      <c r="GJ22" s="144"/>
      <c r="GK22" s="144"/>
      <c r="GL22" s="144"/>
      <c r="GM22" s="144"/>
      <c r="GN22" s="144"/>
      <c r="GO22" s="144"/>
      <c r="GP22" s="144"/>
      <c r="GQ22" s="144"/>
      <c r="GR22" s="144"/>
      <c r="GS22" s="144"/>
      <c r="GT22" s="144"/>
      <c r="GU22" s="144"/>
      <c r="GV22" s="144"/>
      <c r="GW22" s="144"/>
      <c r="GX22" s="144"/>
      <c r="GY22" s="144"/>
      <c r="GZ22" s="144"/>
      <c r="HA22" s="144"/>
      <c r="HB22" s="144"/>
      <c r="HC22" s="144"/>
      <c r="HD22" s="144"/>
      <c r="HE22" s="144"/>
      <c r="HF22" s="144"/>
      <c r="HG22" s="144"/>
      <c r="HH22" s="144"/>
      <c r="HI22" s="144"/>
      <c r="HJ22" s="144"/>
      <c r="HK22" s="144"/>
      <c r="HL22" s="144"/>
      <c r="HM22" s="144"/>
      <c r="HN22" s="144"/>
      <c r="HO22" s="144"/>
      <c r="HP22" s="144"/>
      <c r="HQ22" s="144"/>
      <c r="HR22" s="144"/>
      <c r="HS22" s="144"/>
      <c r="HT22" s="144"/>
      <c r="HU22" s="144"/>
      <c r="HV22" s="144"/>
      <c r="HW22" s="144"/>
      <c r="HX22" s="144"/>
      <c r="HY22" s="144"/>
      <c r="HZ22" s="144"/>
      <c r="IA22" s="144"/>
      <c r="IB22" s="144"/>
      <c r="IC22" s="144"/>
      <c r="ID22" s="144"/>
      <c r="IE22" s="144"/>
      <c r="IF22" s="144"/>
      <c r="IG22" s="144"/>
      <c r="IH22" s="144"/>
      <c r="II22" s="144"/>
      <c r="IJ22" s="144"/>
      <c r="IK22" s="144"/>
      <c r="IL22" s="144"/>
      <c r="IM22" s="144"/>
      <c r="IN22" s="144"/>
      <c r="IO22" s="144"/>
      <c r="IP22" s="144"/>
      <c r="IQ22" s="144"/>
      <c r="IR22" s="144"/>
      <c r="IS22" s="144"/>
      <c r="IT22" s="144"/>
      <c r="IU22" s="144"/>
      <c r="IV22" s="144"/>
    </row>
    <row r="23" spans="1:256" ht="42" customHeight="1" x14ac:dyDescent="0.3">
      <c r="A23" s="616" t="s">
        <v>185</v>
      </c>
      <c r="B23" s="616"/>
      <c r="C23" s="616"/>
      <c r="D23" s="616"/>
      <c r="E23" s="616"/>
      <c r="F23" s="616"/>
      <c r="G23" s="616"/>
      <c r="H23" s="197"/>
      <c r="I23" s="198"/>
      <c r="J23" s="198"/>
      <c r="K23" s="198"/>
      <c r="L23" s="198"/>
      <c r="M23" s="198"/>
      <c r="N23" s="198"/>
      <c r="O23" s="198"/>
      <c r="P23" s="198"/>
      <c r="Q23" s="198"/>
      <c r="R23" s="198"/>
      <c r="S23" s="198"/>
      <c r="T23" s="198"/>
      <c r="U23" s="198"/>
      <c r="V23" s="198"/>
      <c r="W23" s="198"/>
      <c r="X23" s="198"/>
      <c r="Y23" s="198"/>
      <c r="Z23" s="198"/>
      <c r="AA23" s="198"/>
      <c r="AB23" s="198"/>
      <c r="AC23" s="198"/>
      <c r="AD23" s="198"/>
      <c r="AE23" s="198"/>
      <c r="AF23" s="198"/>
      <c r="AG23" s="198"/>
      <c r="AH23" s="198"/>
      <c r="AI23" s="198"/>
      <c r="AJ23" s="198"/>
      <c r="AK23" s="198"/>
      <c r="AL23" s="198"/>
      <c r="AM23" s="198"/>
      <c r="AN23" s="198"/>
      <c r="AO23" s="198"/>
      <c r="AP23" s="198"/>
      <c r="AQ23" s="198"/>
      <c r="AR23" s="198"/>
      <c r="AS23" s="198"/>
      <c r="AT23" s="198"/>
      <c r="AU23" s="198"/>
      <c r="AV23" s="198"/>
      <c r="AW23" s="198"/>
      <c r="AX23" s="198"/>
      <c r="AY23" s="198"/>
      <c r="AZ23" s="198"/>
      <c r="BA23" s="198"/>
      <c r="BB23" s="198"/>
      <c r="BC23" s="198"/>
      <c r="BD23" s="198"/>
      <c r="BE23" s="198"/>
      <c r="BF23" s="198"/>
      <c r="BG23" s="198"/>
      <c r="BH23" s="198"/>
      <c r="BI23" s="198"/>
      <c r="BJ23" s="198"/>
      <c r="BK23" s="198"/>
      <c r="BL23" s="198"/>
      <c r="BM23" s="198"/>
      <c r="BN23" s="198"/>
      <c r="BO23" s="198"/>
      <c r="BP23" s="198"/>
      <c r="BQ23" s="198"/>
      <c r="BR23" s="198"/>
      <c r="BS23" s="198"/>
      <c r="BT23" s="198"/>
      <c r="BU23" s="198"/>
      <c r="BV23" s="198"/>
      <c r="BW23" s="198"/>
      <c r="BX23" s="198"/>
      <c r="BY23" s="198"/>
      <c r="BZ23" s="198"/>
      <c r="CA23" s="198"/>
      <c r="CB23" s="198"/>
      <c r="CC23" s="198"/>
      <c r="CD23" s="198"/>
      <c r="CE23" s="198"/>
      <c r="CF23" s="198"/>
      <c r="CG23" s="198"/>
      <c r="CH23" s="198"/>
      <c r="CI23" s="198"/>
      <c r="CJ23" s="198"/>
      <c r="CK23" s="198"/>
      <c r="CL23" s="198"/>
      <c r="CM23" s="198"/>
      <c r="CN23" s="198"/>
      <c r="CO23" s="198"/>
      <c r="CP23" s="198"/>
      <c r="CQ23" s="198"/>
      <c r="CR23" s="198"/>
      <c r="CS23" s="198"/>
      <c r="CT23" s="198"/>
      <c r="CU23" s="198"/>
      <c r="CV23" s="198"/>
      <c r="CW23" s="198"/>
      <c r="CX23" s="198"/>
      <c r="CY23" s="198"/>
      <c r="CZ23" s="198"/>
      <c r="DA23" s="198"/>
      <c r="DB23" s="198"/>
      <c r="DC23" s="198"/>
      <c r="DD23" s="198"/>
      <c r="DE23" s="198"/>
      <c r="DF23" s="198"/>
      <c r="DG23" s="198"/>
      <c r="DH23" s="198"/>
      <c r="DI23" s="198"/>
      <c r="DJ23" s="198"/>
      <c r="DK23" s="198"/>
      <c r="DL23" s="198"/>
      <c r="DM23" s="198"/>
      <c r="DN23" s="198"/>
      <c r="DO23" s="198"/>
      <c r="DP23" s="198"/>
      <c r="DQ23" s="198"/>
      <c r="DR23" s="198"/>
      <c r="DS23" s="198"/>
      <c r="DT23" s="198"/>
      <c r="DU23" s="198"/>
      <c r="DV23" s="198"/>
      <c r="DW23" s="198"/>
      <c r="DX23" s="198"/>
      <c r="DY23" s="198"/>
      <c r="DZ23" s="198"/>
      <c r="EA23" s="198"/>
      <c r="EB23" s="198"/>
      <c r="EC23" s="198"/>
      <c r="ED23" s="198"/>
      <c r="EE23" s="198"/>
      <c r="EF23" s="198"/>
      <c r="EG23" s="198"/>
      <c r="EH23" s="198"/>
      <c r="EI23" s="198"/>
      <c r="EJ23" s="198"/>
      <c r="EK23" s="198"/>
      <c r="EL23" s="198"/>
      <c r="EM23" s="198"/>
      <c r="EN23" s="198"/>
      <c r="EO23" s="198"/>
      <c r="EP23" s="198"/>
      <c r="EQ23" s="198"/>
      <c r="ER23" s="198"/>
      <c r="ES23" s="198"/>
      <c r="ET23" s="198"/>
      <c r="EU23" s="198"/>
      <c r="EV23" s="198"/>
      <c r="EW23" s="198"/>
      <c r="EX23" s="198"/>
      <c r="EY23" s="198"/>
      <c r="EZ23" s="198"/>
      <c r="FA23" s="198"/>
      <c r="FB23" s="198"/>
      <c r="FC23" s="198"/>
      <c r="FD23" s="198"/>
      <c r="FE23" s="198"/>
      <c r="FF23" s="198"/>
      <c r="FG23" s="198"/>
      <c r="FH23" s="198"/>
      <c r="FI23" s="198"/>
      <c r="FJ23" s="198"/>
      <c r="FK23" s="198"/>
      <c r="FL23" s="198"/>
      <c r="FM23" s="198"/>
      <c r="FN23" s="198"/>
      <c r="FO23" s="198"/>
      <c r="FP23" s="198"/>
      <c r="FQ23" s="198"/>
      <c r="FR23" s="198"/>
      <c r="FS23" s="198"/>
      <c r="FT23" s="198"/>
      <c r="FU23" s="198"/>
      <c r="FV23" s="198"/>
      <c r="FW23" s="198"/>
      <c r="FX23" s="198"/>
      <c r="FY23" s="198"/>
      <c r="FZ23" s="198"/>
      <c r="GA23" s="198"/>
      <c r="GB23" s="198"/>
      <c r="GC23" s="198"/>
      <c r="GD23" s="198"/>
      <c r="GE23" s="198"/>
      <c r="GF23" s="198"/>
      <c r="GG23" s="198"/>
      <c r="GH23" s="198"/>
      <c r="GI23" s="198"/>
      <c r="GJ23" s="198"/>
      <c r="GK23" s="198"/>
      <c r="GL23" s="198"/>
      <c r="GM23" s="198"/>
      <c r="GN23" s="198"/>
      <c r="GO23" s="198"/>
      <c r="GP23" s="198"/>
      <c r="GQ23" s="198"/>
      <c r="GR23" s="198"/>
      <c r="GS23" s="198"/>
      <c r="GT23" s="198"/>
      <c r="GU23" s="198"/>
      <c r="GV23" s="198"/>
      <c r="GW23" s="198"/>
      <c r="GX23" s="198"/>
      <c r="GY23" s="198"/>
      <c r="GZ23" s="198"/>
      <c r="HA23" s="198"/>
      <c r="HB23" s="198"/>
      <c r="HC23" s="198"/>
      <c r="HD23" s="198"/>
      <c r="HE23" s="198"/>
      <c r="HF23" s="198"/>
      <c r="HG23" s="198"/>
      <c r="HH23" s="198"/>
      <c r="HI23" s="198"/>
      <c r="HJ23" s="198"/>
      <c r="HK23" s="198"/>
      <c r="HL23" s="198"/>
      <c r="HM23" s="198"/>
      <c r="HN23" s="198"/>
      <c r="HO23" s="198"/>
      <c r="HP23" s="198"/>
      <c r="HQ23" s="198"/>
      <c r="HR23" s="198"/>
      <c r="HS23" s="198"/>
      <c r="HT23" s="198"/>
      <c r="HU23" s="198"/>
      <c r="HV23" s="198"/>
      <c r="HW23" s="198"/>
      <c r="HX23" s="198"/>
      <c r="HY23" s="198"/>
      <c r="HZ23" s="198"/>
      <c r="IA23" s="198"/>
      <c r="IB23" s="198"/>
      <c r="IC23" s="198"/>
      <c r="ID23" s="198"/>
      <c r="IE23" s="198"/>
      <c r="IF23" s="198"/>
      <c r="IG23" s="198"/>
      <c r="IH23" s="198"/>
      <c r="II23" s="198"/>
      <c r="IJ23" s="198"/>
      <c r="IK23" s="198"/>
      <c r="IL23" s="198"/>
      <c r="IM23" s="198"/>
      <c r="IN23" s="198"/>
      <c r="IO23" s="198"/>
      <c r="IP23" s="198"/>
      <c r="IQ23" s="198"/>
      <c r="IR23" s="198"/>
      <c r="IS23" s="198"/>
      <c r="IT23" s="198"/>
      <c r="IU23" s="198"/>
      <c r="IV23" s="198"/>
    </row>
    <row r="24" spans="1:256" ht="15.6" x14ac:dyDescent="0.3">
      <c r="A24" s="132" t="s">
        <v>146</v>
      </c>
      <c r="B24" s="144"/>
      <c r="C24" s="144"/>
      <c r="D24" s="144"/>
      <c r="E24" s="144"/>
      <c r="F24" s="144"/>
      <c r="G24" s="144"/>
      <c r="H24" s="144"/>
      <c r="I24" s="144"/>
      <c r="J24" s="144"/>
      <c r="K24" s="144"/>
      <c r="L24" s="144"/>
      <c r="M24" s="144"/>
      <c r="N24" s="144"/>
      <c r="O24" s="144"/>
      <c r="P24" s="144"/>
      <c r="Q24" s="144"/>
      <c r="R24" s="144"/>
      <c r="S24" s="144"/>
      <c r="T24" s="144"/>
      <c r="U24" s="144"/>
      <c r="V24" s="144"/>
      <c r="W24" s="144"/>
      <c r="X24" s="144"/>
      <c r="Y24" s="144"/>
      <c r="Z24" s="144"/>
      <c r="AA24" s="144"/>
      <c r="AB24" s="144"/>
      <c r="AC24" s="144"/>
      <c r="AD24" s="144"/>
      <c r="AE24" s="144"/>
      <c r="AF24" s="144"/>
      <c r="AG24" s="144"/>
      <c r="AH24" s="144"/>
      <c r="AI24" s="144"/>
      <c r="AJ24" s="144"/>
      <c r="AK24" s="144"/>
      <c r="AL24" s="144"/>
      <c r="AM24" s="144"/>
      <c r="AN24" s="144"/>
      <c r="AO24" s="144"/>
      <c r="AP24" s="144"/>
      <c r="AQ24" s="144"/>
      <c r="AR24" s="144"/>
      <c r="AS24" s="144"/>
      <c r="AT24" s="144"/>
      <c r="AU24" s="144"/>
      <c r="AV24" s="144"/>
      <c r="AW24" s="144"/>
      <c r="AX24" s="144"/>
      <c r="AY24" s="144"/>
      <c r="AZ24" s="144"/>
      <c r="BA24" s="144"/>
      <c r="BB24" s="144"/>
      <c r="BC24" s="144"/>
      <c r="BD24" s="144"/>
      <c r="BE24" s="144"/>
      <c r="BF24" s="144"/>
      <c r="BG24" s="144"/>
      <c r="BH24" s="144"/>
      <c r="BI24" s="144"/>
      <c r="BJ24" s="144"/>
      <c r="BK24" s="144"/>
      <c r="BL24" s="144"/>
      <c r="BM24" s="144"/>
      <c r="BN24" s="144"/>
      <c r="BO24" s="144"/>
      <c r="BP24" s="144"/>
      <c r="BQ24" s="144"/>
      <c r="BR24" s="144"/>
      <c r="BS24" s="144"/>
      <c r="BT24" s="144"/>
      <c r="BU24" s="144"/>
      <c r="BV24" s="144"/>
      <c r="BW24" s="144"/>
      <c r="BX24" s="144"/>
      <c r="BY24" s="144"/>
      <c r="BZ24" s="144"/>
      <c r="CA24" s="144"/>
      <c r="CB24" s="144"/>
      <c r="CC24" s="144"/>
      <c r="CD24" s="144"/>
      <c r="CE24" s="144"/>
      <c r="CF24" s="144"/>
      <c r="CG24" s="144"/>
      <c r="CH24" s="144"/>
      <c r="CI24" s="144"/>
      <c r="CJ24" s="144"/>
      <c r="CK24" s="144"/>
      <c r="CL24" s="144"/>
      <c r="CM24" s="144"/>
      <c r="CN24" s="144"/>
      <c r="CO24" s="144"/>
      <c r="CP24" s="144"/>
      <c r="CQ24" s="144"/>
      <c r="CR24" s="144"/>
      <c r="CS24" s="144"/>
      <c r="CT24" s="144"/>
      <c r="CU24" s="144"/>
      <c r="CV24" s="144"/>
      <c r="CW24" s="144"/>
      <c r="CX24" s="144"/>
      <c r="CY24" s="144"/>
      <c r="CZ24" s="144"/>
      <c r="DA24" s="144"/>
      <c r="DB24" s="144"/>
      <c r="DC24" s="144"/>
      <c r="DD24" s="144"/>
      <c r="DE24" s="144"/>
      <c r="DF24" s="144"/>
      <c r="DG24" s="144"/>
      <c r="DH24" s="144"/>
      <c r="DI24" s="144"/>
      <c r="DJ24" s="144"/>
      <c r="DK24" s="144"/>
      <c r="DL24" s="144"/>
      <c r="DM24" s="144"/>
      <c r="DN24" s="144"/>
      <c r="DO24" s="144"/>
      <c r="DP24" s="144"/>
      <c r="DQ24" s="144"/>
      <c r="DR24" s="144"/>
      <c r="DS24" s="144"/>
      <c r="DT24" s="144"/>
      <c r="DU24" s="144"/>
      <c r="DV24" s="144"/>
      <c r="DW24" s="144"/>
      <c r="DX24" s="144"/>
      <c r="DY24" s="144"/>
      <c r="DZ24" s="144"/>
      <c r="EA24" s="144"/>
      <c r="EB24" s="144"/>
      <c r="EC24" s="144"/>
      <c r="ED24" s="144"/>
      <c r="EE24" s="144"/>
      <c r="EF24" s="144"/>
      <c r="EG24" s="144"/>
      <c r="EH24" s="144"/>
      <c r="EI24" s="144"/>
      <c r="EJ24" s="144"/>
      <c r="EK24" s="144"/>
      <c r="EL24" s="144"/>
      <c r="EM24" s="144"/>
      <c r="EN24" s="144"/>
      <c r="EO24" s="144"/>
      <c r="EP24" s="144"/>
      <c r="EQ24" s="144"/>
      <c r="ER24" s="144"/>
      <c r="ES24" s="144"/>
      <c r="ET24" s="144"/>
      <c r="EU24" s="144"/>
      <c r="EV24" s="144"/>
      <c r="EW24" s="144"/>
      <c r="EX24" s="144"/>
      <c r="EY24" s="144"/>
      <c r="EZ24" s="144"/>
      <c r="FA24" s="144"/>
      <c r="FB24" s="144"/>
      <c r="FC24" s="144"/>
      <c r="FD24" s="144"/>
      <c r="FE24" s="144"/>
      <c r="FF24" s="144"/>
      <c r="FG24" s="144"/>
      <c r="FH24" s="144"/>
      <c r="FI24" s="144"/>
      <c r="FJ24" s="144"/>
      <c r="FK24" s="144"/>
      <c r="FL24" s="144"/>
      <c r="FM24" s="144"/>
      <c r="FN24" s="144"/>
      <c r="FO24" s="144"/>
      <c r="FP24" s="144"/>
      <c r="FQ24" s="144"/>
      <c r="FR24" s="144"/>
      <c r="FS24" s="144"/>
      <c r="FT24" s="144"/>
      <c r="FU24" s="144"/>
      <c r="FV24" s="144"/>
      <c r="FW24" s="144"/>
      <c r="FX24" s="144"/>
      <c r="FY24" s="144"/>
      <c r="FZ24" s="144"/>
      <c r="GA24" s="144"/>
      <c r="GB24" s="144"/>
      <c r="GC24" s="144"/>
      <c r="GD24" s="144"/>
      <c r="GE24" s="144"/>
      <c r="GF24" s="144"/>
      <c r="GG24" s="144"/>
      <c r="GH24" s="144"/>
      <c r="GI24" s="144"/>
      <c r="GJ24" s="144"/>
      <c r="GK24" s="144"/>
      <c r="GL24" s="144"/>
      <c r="GM24" s="144"/>
      <c r="GN24" s="144"/>
      <c r="GO24" s="144"/>
      <c r="GP24" s="144"/>
      <c r="GQ24" s="144"/>
      <c r="GR24" s="144"/>
      <c r="GS24" s="144"/>
      <c r="GT24" s="144"/>
      <c r="GU24" s="144"/>
      <c r="GV24" s="144"/>
      <c r="GW24" s="144"/>
      <c r="GX24" s="144"/>
      <c r="GY24" s="144"/>
      <c r="GZ24" s="144"/>
      <c r="HA24" s="144"/>
      <c r="HB24" s="144"/>
      <c r="HC24" s="144"/>
      <c r="HD24" s="144"/>
      <c r="HE24" s="144"/>
      <c r="HF24" s="144"/>
      <c r="HG24" s="144"/>
      <c r="HH24" s="144"/>
      <c r="HI24" s="144"/>
      <c r="HJ24" s="144"/>
      <c r="HK24" s="144"/>
      <c r="HL24" s="144"/>
      <c r="HM24" s="144"/>
      <c r="HN24" s="144"/>
      <c r="HO24" s="144"/>
      <c r="HP24" s="144"/>
      <c r="HQ24" s="144"/>
      <c r="HR24" s="144"/>
      <c r="HS24" s="144"/>
      <c r="HT24" s="144"/>
      <c r="HU24" s="144"/>
      <c r="HV24" s="144"/>
      <c r="HW24" s="144"/>
      <c r="HX24" s="144"/>
      <c r="HY24" s="144"/>
      <c r="HZ24" s="144"/>
      <c r="IA24" s="144"/>
      <c r="IB24" s="144"/>
      <c r="IC24" s="144"/>
      <c r="ID24" s="144"/>
      <c r="IE24" s="144"/>
      <c r="IF24" s="144"/>
      <c r="IG24" s="144"/>
      <c r="IH24" s="144"/>
      <c r="II24" s="144"/>
      <c r="IJ24" s="144"/>
      <c r="IK24" s="144"/>
      <c r="IL24" s="144"/>
      <c r="IM24" s="144"/>
      <c r="IN24" s="144"/>
      <c r="IO24" s="144"/>
      <c r="IP24" s="144"/>
      <c r="IQ24" s="144"/>
      <c r="IR24" s="144"/>
      <c r="IS24" s="144"/>
      <c r="IT24" s="144"/>
      <c r="IU24" s="144"/>
      <c r="IV24" s="144"/>
    </row>
    <row r="25" spans="1:256" ht="15.6" x14ac:dyDescent="0.3">
      <c r="A25" s="132" t="s">
        <v>186</v>
      </c>
      <c r="B25" s="144"/>
      <c r="C25" s="144"/>
      <c r="D25" s="144"/>
      <c r="E25" s="144"/>
      <c r="F25" s="144"/>
      <c r="G25" s="144"/>
      <c r="H25" s="144"/>
      <c r="I25" s="144"/>
      <c r="J25" s="144"/>
      <c r="K25" s="144"/>
      <c r="L25" s="144"/>
      <c r="M25" s="144"/>
      <c r="N25" s="144"/>
      <c r="O25" s="144"/>
      <c r="P25" s="144"/>
      <c r="Q25" s="144"/>
      <c r="R25" s="144"/>
      <c r="S25" s="144"/>
      <c r="T25" s="144"/>
      <c r="U25" s="144"/>
      <c r="V25" s="144"/>
      <c r="W25" s="144"/>
      <c r="X25" s="144"/>
      <c r="Y25" s="144"/>
      <c r="Z25" s="144"/>
      <c r="AA25" s="144"/>
      <c r="AB25" s="144"/>
      <c r="AC25" s="144"/>
      <c r="AD25" s="144"/>
      <c r="AE25" s="144"/>
      <c r="AF25" s="144"/>
      <c r="AG25" s="144"/>
      <c r="AH25" s="144"/>
      <c r="AI25" s="144"/>
      <c r="AJ25" s="144"/>
      <c r="AK25" s="144"/>
      <c r="AL25" s="144"/>
      <c r="AM25" s="144"/>
      <c r="AN25" s="144"/>
      <c r="AO25" s="144"/>
      <c r="AP25" s="144"/>
      <c r="AQ25" s="144"/>
      <c r="AR25" s="144"/>
      <c r="AS25" s="144"/>
      <c r="AT25" s="144"/>
      <c r="AU25" s="144"/>
      <c r="AV25" s="144"/>
      <c r="AW25" s="144"/>
      <c r="AX25" s="144"/>
      <c r="AY25" s="144"/>
      <c r="AZ25" s="144"/>
      <c r="BA25" s="144"/>
      <c r="BB25" s="144"/>
      <c r="BC25" s="144"/>
      <c r="BD25" s="144"/>
      <c r="BE25" s="144"/>
      <c r="BF25" s="144"/>
      <c r="BG25" s="144"/>
      <c r="BH25" s="144"/>
      <c r="BI25" s="144"/>
      <c r="BJ25" s="144"/>
      <c r="BK25" s="144"/>
      <c r="BL25" s="144"/>
      <c r="BM25" s="144"/>
      <c r="BN25" s="144"/>
      <c r="BO25" s="144"/>
      <c r="BP25" s="144"/>
      <c r="BQ25" s="144"/>
      <c r="BR25" s="144"/>
      <c r="BS25" s="144"/>
      <c r="BT25" s="144"/>
      <c r="BU25" s="144"/>
      <c r="BV25" s="144"/>
      <c r="BW25" s="144"/>
      <c r="BX25" s="144"/>
      <c r="BY25" s="144"/>
      <c r="BZ25" s="144"/>
      <c r="CA25" s="144"/>
      <c r="CB25" s="144"/>
      <c r="CC25" s="144"/>
      <c r="CD25" s="144"/>
      <c r="CE25" s="144"/>
      <c r="CF25" s="144"/>
      <c r="CG25" s="144"/>
      <c r="CH25" s="144"/>
      <c r="CI25" s="144"/>
      <c r="CJ25" s="144"/>
      <c r="CK25" s="144"/>
      <c r="CL25" s="144"/>
      <c r="CM25" s="144"/>
      <c r="CN25" s="144"/>
      <c r="CO25" s="144"/>
      <c r="CP25" s="144"/>
      <c r="CQ25" s="144"/>
      <c r="CR25" s="144"/>
      <c r="CS25" s="144"/>
      <c r="CT25" s="144"/>
      <c r="CU25" s="144"/>
      <c r="CV25" s="144"/>
      <c r="CW25" s="144"/>
      <c r="CX25" s="144"/>
      <c r="CY25" s="144"/>
      <c r="CZ25" s="144"/>
      <c r="DA25" s="144"/>
      <c r="DB25" s="144"/>
      <c r="DC25" s="144"/>
      <c r="DD25" s="144"/>
      <c r="DE25" s="144"/>
      <c r="DF25" s="144"/>
      <c r="DG25" s="144"/>
      <c r="DH25" s="144"/>
      <c r="DI25" s="144"/>
      <c r="DJ25" s="144"/>
      <c r="DK25" s="144"/>
      <c r="DL25" s="144"/>
      <c r="DM25" s="144"/>
      <c r="DN25" s="144"/>
      <c r="DO25" s="144"/>
      <c r="DP25" s="144"/>
      <c r="DQ25" s="144"/>
      <c r="DR25" s="144"/>
      <c r="DS25" s="144"/>
      <c r="DT25" s="144"/>
      <c r="DU25" s="144"/>
      <c r="DV25" s="144"/>
      <c r="DW25" s="144"/>
      <c r="DX25" s="144"/>
      <c r="DY25" s="144"/>
      <c r="DZ25" s="144"/>
      <c r="EA25" s="144"/>
      <c r="EB25" s="144"/>
      <c r="EC25" s="144"/>
      <c r="ED25" s="144"/>
      <c r="EE25" s="144"/>
      <c r="EF25" s="144"/>
      <c r="EG25" s="144"/>
      <c r="EH25" s="144"/>
      <c r="EI25" s="144"/>
      <c r="EJ25" s="144"/>
      <c r="EK25" s="144"/>
      <c r="EL25" s="144"/>
      <c r="EM25" s="144"/>
      <c r="EN25" s="144"/>
      <c r="EO25" s="144"/>
      <c r="EP25" s="144"/>
      <c r="EQ25" s="144"/>
      <c r="ER25" s="144"/>
      <c r="ES25" s="144"/>
      <c r="ET25" s="144"/>
      <c r="EU25" s="144"/>
      <c r="EV25" s="144"/>
      <c r="EW25" s="144"/>
      <c r="EX25" s="144"/>
      <c r="EY25" s="144"/>
      <c r="EZ25" s="144"/>
      <c r="FA25" s="144"/>
      <c r="FB25" s="144"/>
      <c r="FC25" s="144"/>
      <c r="FD25" s="144"/>
      <c r="FE25" s="144"/>
      <c r="FF25" s="144"/>
      <c r="FG25" s="144"/>
      <c r="FH25" s="144"/>
      <c r="FI25" s="144"/>
      <c r="FJ25" s="144"/>
      <c r="FK25" s="144"/>
      <c r="FL25" s="144"/>
      <c r="FM25" s="144"/>
      <c r="FN25" s="144"/>
      <c r="FO25" s="144"/>
      <c r="FP25" s="144"/>
      <c r="FQ25" s="144"/>
      <c r="FR25" s="144"/>
      <c r="FS25" s="144"/>
      <c r="FT25" s="144"/>
      <c r="FU25" s="144"/>
      <c r="FV25" s="144"/>
      <c r="FW25" s="144"/>
      <c r="FX25" s="144"/>
      <c r="FY25" s="144"/>
      <c r="FZ25" s="144"/>
      <c r="GA25" s="144"/>
      <c r="GB25" s="144"/>
      <c r="GC25" s="144"/>
      <c r="GD25" s="144"/>
      <c r="GE25" s="144"/>
      <c r="GF25" s="144"/>
      <c r="GG25" s="144"/>
      <c r="GH25" s="144"/>
      <c r="GI25" s="144"/>
      <c r="GJ25" s="144"/>
      <c r="GK25" s="144"/>
      <c r="GL25" s="144"/>
      <c r="GM25" s="144"/>
      <c r="GN25" s="144"/>
      <c r="GO25" s="144"/>
      <c r="GP25" s="144"/>
      <c r="GQ25" s="144"/>
      <c r="GR25" s="144"/>
      <c r="GS25" s="144"/>
      <c r="GT25" s="144"/>
      <c r="GU25" s="144"/>
      <c r="GV25" s="144"/>
      <c r="GW25" s="144"/>
      <c r="GX25" s="144"/>
      <c r="GY25" s="144"/>
      <c r="GZ25" s="144"/>
      <c r="HA25" s="144"/>
      <c r="HB25" s="144"/>
      <c r="HC25" s="144"/>
      <c r="HD25" s="144"/>
      <c r="HE25" s="144"/>
      <c r="HF25" s="144"/>
      <c r="HG25" s="144"/>
      <c r="HH25" s="144"/>
      <c r="HI25" s="144"/>
      <c r="HJ25" s="144"/>
      <c r="HK25" s="144"/>
      <c r="HL25" s="144"/>
      <c r="HM25" s="144"/>
      <c r="HN25" s="144"/>
      <c r="HO25" s="144"/>
      <c r="HP25" s="144"/>
      <c r="HQ25" s="144"/>
      <c r="HR25" s="144"/>
      <c r="HS25" s="144"/>
      <c r="HT25" s="144"/>
      <c r="HU25" s="144"/>
      <c r="HV25" s="144"/>
      <c r="HW25" s="144"/>
      <c r="HX25" s="144"/>
      <c r="HY25" s="144"/>
      <c r="HZ25" s="144"/>
      <c r="IA25" s="144"/>
      <c r="IB25" s="144"/>
      <c r="IC25" s="144"/>
      <c r="ID25" s="144"/>
      <c r="IE25" s="144"/>
      <c r="IF25" s="144"/>
      <c r="IG25" s="144"/>
      <c r="IH25" s="144"/>
      <c r="II25" s="144"/>
      <c r="IJ25" s="144"/>
      <c r="IK25" s="144"/>
      <c r="IL25" s="144"/>
      <c r="IM25" s="144"/>
      <c r="IN25" s="144"/>
      <c r="IO25" s="144"/>
      <c r="IP25" s="144"/>
      <c r="IQ25" s="144"/>
      <c r="IR25" s="144"/>
      <c r="IS25" s="144"/>
      <c r="IT25" s="144"/>
      <c r="IU25" s="144"/>
      <c r="IV25" s="144"/>
    </row>
    <row r="26" spans="1:256" ht="50.4" customHeight="1" x14ac:dyDescent="0.3">
      <c r="A26" s="517" t="s">
        <v>218</v>
      </c>
      <c r="B26" s="517"/>
      <c r="C26" s="517"/>
      <c r="D26" s="517"/>
      <c r="E26" s="517"/>
      <c r="F26" s="517"/>
      <c r="G26" s="517"/>
      <c r="H26" s="199"/>
      <c r="I26" s="200"/>
      <c r="J26" s="190"/>
      <c r="K26" s="190"/>
      <c r="L26" s="190"/>
      <c r="M26" s="95"/>
      <c r="N26" s="95"/>
      <c r="O26" s="95"/>
      <c r="P26" s="95"/>
      <c r="Q26" s="95"/>
      <c r="R26" s="95"/>
      <c r="S26" s="95"/>
      <c r="T26" s="95"/>
      <c r="U26" s="95"/>
      <c r="V26" s="95"/>
      <c r="W26" s="95"/>
      <c r="X26" s="95"/>
      <c r="Y26" s="95"/>
      <c r="Z26" s="95"/>
      <c r="AA26" s="95"/>
      <c r="AB26" s="95"/>
      <c r="AC26" s="95"/>
      <c r="AD26" s="95"/>
      <c r="AE26" s="95"/>
      <c r="AF26" s="95"/>
      <c r="AG26" s="95"/>
      <c r="AH26" s="95"/>
      <c r="AI26" s="95"/>
      <c r="AJ26" s="95"/>
      <c r="AK26" s="95"/>
      <c r="AL26" s="95"/>
      <c r="AM26" s="95"/>
      <c r="AN26" s="95"/>
      <c r="AO26" s="95"/>
      <c r="AP26" s="95"/>
      <c r="AQ26" s="95"/>
      <c r="AR26" s="95"/>
      <c r="AS26" s="95"/>
      <c r="AT26" s="95"/>
      <c r="AU26" s="95"/>
      <c r="AV26" s="95"/>
      <c r="AW26" s="95"/>
      <c r="AX26" s="95"/>
      <c r="AY26" s="95"/>
      <c r="AZ26" s="95"/>
      <c r="BA26" s="95"/>
      <c r="BB26" s="95"/>
      <c r="BC26" s="95"/>
      <c r="BD26" s="95"/>
      <c r="BE26" s="95"/>
      <c r="BF26" s="95"/>
      <c r="BG26" s="95"/>
      <c r="BH26" s="95"/>
      <c r="BI26" s="95"/>
      <c r="BJ26" s="95"/>
      <c r="BK26" s="95"/>
      <c r="BL26" s="95"/>
      <c r="BM26" s="95"/>
      <c r="BN26" s="95"/>
      <c r="BO26" s="95"/>
      <c r="BP26" s="95"/>
      <c r="BQ26" s="95"/>
      <c r="BR26" s="95"/>
      <c r="BS26" s="95"/>
      <c r="BT26" s="95"/>
      <c r="BU26" s="95"/>
      <c r="BV26" s="95"/>
      <c r="BW26" s="95"/>
      <c r="BX26" s="95"/>
      <c r="BY26" s="95"/>
      <c r="BZ26" s="95"/>
      <c r="CA26" s="95"/>
      <c r="CB26" s="95"/>
      <c r="CC26" s="95"/>
      <c r="CD26" s="95"/>
      <c r="CE26" s="95"/>
      <c r="CF26" s="95"/>
      <c r="CG26" s="95"/>
      <c r="CH26" s="95"/>
      <c r="CI26" s="95"/>
      <c r="CJ26" s="95"/>
      <c r="CK26" s="95"/>
      <c r="CL26" s="95"/>
      <c r="CM26" s="95"/>
      <c r="CN26" s="95"/>
      <c r="CO26" s="95"/>
      <c r="CP26" s="95"/>
      <c r="CQ26" s="95"/>
      <c r="CR26" s="95"/>
      <c r="CS26" s="95"/>
      <c r="CT26" s="95"/>
      <c r="CU26" s="95"/>
      <c r="CV26" s="95"/>
      <c r="CW26" s="95"/>
      <c r="CX26" s="95"/>
      <c r="CY26" s="95"/>
      <c r="CZ26" s="95"/>
      <c r="DA26" s="95"/>
      <c r="DB26" s="95"/>
      <c r="DC26" s="95"/>
      <c r="DD26" s="95"/>
      <c r="DE26" s="95"/>
      <c r="DF26" s="95"/>
      <c r="DG26" s="95"/>
      <c r="DH26" s="95"/>
      <c r="DI26" s="95"/>
      <c r="DJ26" s="95"/>
      <c r="DK26" s="95"/>
      <c r="DL26" s="95"/>
      <c r="DM26" s="95"/>
      <c r="DN26" s="95"/>
      <c r="DO26" s="95"/>
      <c r="DP26" s="95"/>
      <c r="DQ26" s="95"/>
      <c r="DR26" s="95"/>
      <c r="DS26" s="95"/>
      <c r="DT26" s="95"/>
      <c r="DU26" s="95"/>
      <c r="DV26" s="95"/>
      <c r="DW26" s="95"/>
      <c r="DX26" s="95"/>
      <c r="DY26" s="95"/>
      <c r="DZ26" s="95"/>
      <c r="EA26" s="95"/>
      <c r="EB26" s="95"/>
      <c r="EC26" s="95"/>
      <c r="ED26" s="95"/>
      <c r="EE26" s="95"/>
      <c r="EF26" s="95"/>
      <c r="EG26" s="95"/>
      <c r="EH26" s="95"/>
      <c r="EI26" s="95"/>
      <c r="EJ26" s="95"/>
      <c r="EK26" s="95"/>
      <c r="EL26" s="95"/>
      <c r="EM26" s="95"/>
      <c r="EN26" s="95"/>
      <c r="EO26" s="95"/>
      <c r="EP26" s="95"/>
      <c r="EQ26" s="95"/>
      <c r="ER26" s="95"/>
      <c r="ES26" s="95"/>
      <c r="ET26" s="95"/>
      <c r="EU26" s="95"/>
      <c r="EV26" s="95"/>
      <c r="EW26" s="95"/>
      <c r="EX26" s="95"/>
      <c r="EY26" s="95"/>
      <c r="EZ26" s="95"/>
      <c r="FA26" s="95"/>
      <c r="FB26" s="95"/>
      <c r="FC26" s="95"/>
      <c r="FD26" s="95"/>
      <c r="FE26" s="95"/>
      <c r="FF26" s="95"/>
      <c r="FG26" s="95"/>
      <c r="FH26" s="95"/>
      <c r="FI26" s="95"/>
      <c r="FJ26" s="95"/>
      <c r="FK26" s="95"/>
      <c r="FL26" s="95"/>
      <c r="FM26" s="95"/>
      <c r="FN26" s="95"/>
      <c r="FO26" s="95"/>
      <c r="FP26" s="95"/>
      <c r="FQ26" s="95"/>
      <c r="FR26" s="95"/>
      <c r="FS26" s="95"/>
      <c r="FT26" s="95"/>
      <c r="FU26" s="95"/>
      <c r="FV26" s="95"/>
      <c r="FW26" s="95"/>
      <c r="FX26" s="95"/>
      <c r="FY26" s="95"/>
      <c r="FZ26" s="95"/>
      <c r="GA26" s="95"/>
      <c r="GB26" s="95"/>
      <c r="GC26" s="95"/>
      <c r="GD26" s="95"/>
      <c r="GE26" s="95"/>
      <c r="GF26" s="95"/>
      <c r="GG26" s="95"/>
      <c r="GH26" s="95"/>
      <c r="GI26" s="95"/>
      <c r="GJ26" s="95"/>
      <c r="GK26" s="95"/>
      <c r="GL26" s="95"/>
      <c r="GM26" s="95"/>
      <c r="GN26" s="95"/>
      <c r="GO26" s="95"/>
      <c r="GP26" s="95"/>
      <c r="GQ26" s="95"/>
      <c r="GR26" s="95"/>
      <c r="GS26" s="95"/>
      <c r="GT26" s="95"/>
      <c r="GU26" s="95"/>
      <c r="GV26" s="95"/>
      <c r="GW26" s="95"/>
      <c r="GX26" s="95"/>
      <c r="GY26" s="95"/>
      <c r="GZ26" s="95"/>
      <c r="HA26" s="95"/>
      <c r="HB26" s="95"/>
      <c r="HC26" s="95"/>
      <c r="HD26" s="95"/>
      <c r="HE26" s="95"/>
      <c r="HF26" s="95"/>
      <c r="HG26" s="95"/>
      <c r="HH26" s="95"/>
      <c r="HI26" s="95"/>
      <c r="HJ26" s="95"/>
      <c r="HK26" s="95"/>
      <c r="HL26" s="95"/>
      <c r="HM26" s="95"/>
      <c r="HN26" s="95"/>
      <c r="HO26" s="95"/>
      <c r="HP26" s="95"/>
      <c r="HQ26" s="95"/>
      <c r="HR26" s="95"/>
      <c r="HS26" s="95"/>
      <c r="HT26" s="95"/>
      <c r="HU26" s="95"/>
      <c r="HV26" s="95"/>
      <c r="HW26" s="95"/>
      <c r="HX26" s="95"/>
      <c r="HY26" s="95"/>
      <c r="HZ26" s="95"/>
      <c r="IA26" s="95"/>
      <c r="IB26" s="95"/>
      <c r="IC26" s="95"/>
      <c r="ID26" s="95"/>
      <c r="IE26" s="95"/>
      <c r="IF26" s="95"/>
      <c r="IG26" s="95"/>
      <c r="IH26" s="95"/>
      <c r="II26" s="95"/>
      <c r="IJ26" s="95"/>
      <c r="IK26" s="95"/>
      <c r="IL26" s="95"/>
      <c r="IM26" s="95"/>
      <c r="IN26" s="95"/>
      <c r="IO26" s="95"/>
      <c r="IP26" s="95"/>
      <c r="IQ26" s="95"/>
      <c r="IR26" s="95"/>
      <c r="IS26" s="95"/>
      <c r="IT26" s="95"/>
      <c r="IU26" s="95"/>
      <c r="IV26" s="95"/>
    </row>
    <row r="27" spans="1:256" ht="65.400000000000006" customHeight="1" x14ac:dyDescent="0.3">
      <c r="A27" s="517" t="s">
        <v>219</v>
      </c>
      <c r="B27" s="517"/>
      <c r="C27" s="517"/>
      <c r="D27" s="517"/>
      <c r="E27" s="517"/>
      <c r="F27" s="517"/>
      <c r="G27" s="517"/>
      <c r="H27" s="517"/>
      <c r="I27" s="517"/>
      <c r="J27" s="517"/>
      <c r="K27" s="190"/>
      <c r="L27" s="190"/>
      <c r="M27" s="95"/>
      <c r="N27" s="95"/>
      <c r="O27" s="95"/>
      <c r="P27" s="95"/>
      <c r="Q27" s="95"/>
      <c r="R27" s="95"/>
      <c r="S27" s="95"/>
      <c r="T27" s="95"/>
      <c r="U27" s="95"/>
      <c r="V27" s="95"/>
      <c r="W27" s="95"/>
      <c r="X27" s="95"/>
      <c r="Y27" s="95"/>
      <c r="Z27" s="95"/>
      <c r="AA27" s="95"/>
      <c r="AB27" s="95"/>
      <c r="AC27" s="95"/>
      <c r="AD27" s="95"/>
      <c r="AE27" s="95"/>
      <c r="AF27" s="95"/>
      <c r="AG27" s="95"/>
      <c r="AH27" s="95"/>
      <c r="AI27" s="95"/>
      <c r="AJ27" s="95"/>
      <c r="AK27" s="95"/>
      <c r="AL27" s="95"/>
      <c r="AM27" s="95"/>
      <c r="AN27" s="95"/>
      <c r="AO27" s="95"/>
      <c r="AP27" s="95"/>
      <c r="AQ27" s="95"/>
      <c r="AR27" s="95"/>
      <c r="AS27" s="95"/>
      <c r="AT27" s="95"/>
      <c r="AU27" s="95"/>
      <c r="AV27" s="95"/>
      <c r="AW27" s="95"/>
      <c r="AX27" s="95"/>
      <c r="AY27" s="95"/>
      <c r="AZ27" s="95"/>
      <c r="BA27" s="95"/>
      <c r="BB27" s="95"/>
      <c r="BC27" s="95"/>
      <c r="BD27" s="95"/>
      <c r="BE27" s="95"/>
      <c r="BF27" s="95"/>
      <c r="BG27" s="95"/>
      <c r="BH27" s="95"/>
      <c r="BI27" s="95"/>
      <c r="BJ27" s="95"/>
      <c r="BK27" s="95"/>
      <c r="BL27" s="95"/>
      <c r="BM27" s="95"/>
      <c r="BN27" s="95"/>
      <c r="BO27" s="95"/>
      <c r="BP27" s="95"/>
      <c r="BQ27" s="95"/>
      <c r="BR27" s="95"/>
      <c r="BS27" s="95"/>
      <c r="BT27" s="95"/>
      <c r="BU27" s="95"/>
      <c r="BV27" s="95"/>
      <c r="BW27" s="95"/>
      <c r="BX27" s="95"/>
      <c r="BY27" s="95"/>
      <c r="BZ27" s="95"/>
      <c r="CA27" s="95"/>
      <c r="CB27" s="95"/>
      <c r="CC27" s="95"/>
      <c r="CD27" s="95"/>
      <c r="CE27" s="95"/>
      <c r="CF27" s="95"/>
      <c r="CG27" s="95"/>
      <c r="CH27" s="95"/>
      <c r="CI27" s="95"/>
      <c r="CJ27" s="95"/>
      <c r="CK27" s="95"/>
      <c r="CL27" s="95"/>
      <c r="CM27" s="95"/>
      <c r="CN27" s="95"/>
      <c r="CO27" s="95"/>
      <c r="CP27" s="95"/>
      <c r="CQ27" s="95"/>
      <c r="CR27" s="95"/>
      <c r="CS27" s="95"/>
      <c r="CT27" s="95"/>
      <c r="CU27" s="95"/>
      <c r="CV27" s="95"/>
      <c r="CW27" s="95"/>
      <c r="CX27" s="95"/>
      <c r="CY27" s="95"/>
      <c r="CZ27" s="95"/>
      <c r="DA27" s="95"/>
      <c r="DB27" s="95"/>
      <c r="DC27" s="95"/>
      <c r="DD27" s="95"/>
      <c r="DE27" s="95"/>
      <c r="DF27" s="95"/>
      <c r="DG27" s="95"/>
      <c r="DH27" s="95"/>
      <c r="DI27" s="95"/>
      <c r="DJ27" s="95"/>
      <c r="DK27" s="95"/>
      <c r="DL27" s="95"/>
      <c r="DM27" s="95"/>
      <c r="DN27" s="95"/>
      <c r="DO27" s="95"/>
      <c r="DP27" s="95"/>
      <c r="DQ27" s="95"/>
      <c r="DR27" s="95"/>
      <c r="DS27" s="95"/>
      <c r="DT27" s="95"/>
      <c r="DU27" s="95"/>
      <c r="DV27" s="95"/>
      <c r="DW27" s="95"/>
      <c r="DX27" s="95"/>
      <c r="DY27" s="95"/>
      <c r="DZ27" s="95"/>
      <c r="EA27" s="95"/>
      <c r="EB27" s="95"/>
      <c r="EC27" s="95"/>
      <c r="ED27" s="95"/>
      <c r="EE27" s="95"/>
      <c r="EF27" s="95"/>
      <c r="EG27" s="95"/>
      <c r="EH27" s="95"/>
      <c r="EI27" s="95"/>
      <c r="EJ27" s="95"/>
      <c r="EK27" s="95"/>
      <c r="EL27" s="95"/>
      <c r="EM27" s="95"/>
      <c r="EN27" s="95"/>
      <c r="EO27" s="95"/>
      <c r="EP27" s="95"/>
      <c r="EQ27" s="95"/>
      <c r="ER27" s="95"/>
      <c r="ES27" s="95"/>
      <c r="ET27" s="95"/>
      <c r="EU27" s="95"/>
      <c r="EV27" s="95"/>
      <c r="EW27" s="95"/>
      <c r="EX27" s="95"/>
      <c r="EY27" s="95"/>
      <c r="EZ27" s="95"/>
      <c r="FA27" s="95"/>
      <c r="FB27" s="95"/>
      <c r="FC27" s="95"/>
      <c r="FD27" s="95"/>
      <c r="FE27" s="95"/>
      <c r="FF27" s="95"/>
      <c r="FG27" s="95"/>
      <c r="FH27" s="95"/>
      <c r="FI27" s="95"/>
      <c r="FJ27" s="95"/>
      <c r="FK27" s="95"/>
      <c r="FL27" s="95"/>
      <c r="FM27" s="95"/>
      <c r="FN27" s="95"/>
      <c r="FO27" s="95"/>
      <c r="FP27" s="95"/>
      <c r="FQ27" s="95"/>
      <c r="FR27" s="95"/>
      <c r="FS27" s="95"/>
      <c r="FT27" s="95"/>
      <c r="FU27" s="95"/>
      <c r="FV27" s="95"/>
      <c r="FW27" s="95"/>
      <c r="FX27" s="95"/>
      <c r="FY27" s="95"/>
      <c r="FZ27" s="95"/>
      <c r="GA27" s="95"/>
      <c r="GB27" s="95"/>
      <c r="GC27" s="95"/>
      <c r="GD27" s="95"/>
      <c r="GE27" s="95"/>
      <c r="GF27" s="95"/>
      <c r="GG27" s="95"/>
      <c r="GH27" s="95"/>
      <c r="GI27" s="95"/>
      <c r="GJ27" s="95"/>
      <c r="GK27" s="95"/>
      <c r="GL27" s="95"/>
      <c r="GM27" s="95"/>
      <c r="GN27" s="95"/>
      <c r="GO27" s="95"/>
      <c r="GP27" s="95"/>
      <c r="GQ27" s="95"/>
      <c r="GR27" s="95"/>
      <c r="GS27" s="95"/>
      <c r="GT27" s="95"/>
      <c r="GU27" s="95"/>
      <c r="GV27" s="95"/>
      <c r="GW27" s="95"/>
      <c r="GX27" s="95"/>
      <c r="GY27" s="95"/>
      <c r="GZ27" s="95"/>
      <c r="HA27" s="95"/>
      <c r="HB27" s="95"/>
      <c r="HC27" s="95"/>
      <c r="HD27" s="95"/>
      <c r="HE27" s="95"/>
      <c r="HF27" s="95"/>
      <c r="HG27" s="95"/>
      <c r="HH27" s="95"/>
      <c r="HI27" s="95"/>
      <c r="HJ27" s="95"/>
      <c r="HK27" s="95"/>
      <c r="HL27" s="95"/>
      <c r="HM27" s="95"/>
      <c r="HN27" s="95"/>
      <c r="HO27" s="95"/>
      <c r="HP27" s="95"/>
      <c r="HQ27" s="95"/>
      <c r="HR27" s="95"/>
      <c r="HS27" s="95"/>
      <c r="HT27" s="95"/>
      <c r="HU27" s="95"/>
      <c r="HV27" s="95"/>
      <c r="HW27" s="95"/>
      <c r="HX27" s="95"/>
      <c r="HY27" s="95"/>
      <c r="HZ27" s="95"/>
      <c r="IA27" s="95"/>
      <c r="IB27" s="95"/>
      <c r="IC27" s="95"/>
      <c r="ID27" s="95"/>
      <c r="IE27" s="95"/>
      <c r="IF27" s="95"/>
      <c r="IG27" s="95"/>
      <c r="IH27" s="95"/>
      <c r="II27" s="95"/>
      <c r="IJ27" s="95"/>
      <c r="IK27" s="95"/>
      <c r="IL27" s="95"/>
      <c r="IM27" s="95"/>
      <c r="IN27" s="95"/>
      <c r="IO27" s="95"/>
      <c r="IP27" s="95"/>
      <c r="IQ27" s="95"/>
      <c r="IR27" s="95"/>
      <c r="IS27" s="95"/>
      <c r="IT27" s="95"/>
      <c r="IU27" s="95"/>
      <c r="IV27" s="95"/>
    </row>
    <row r="28" spans="1:256" ht="34.200000000000003" customHeight="1" x14ac:dyDescent="0.3">
      <c r="A28" s="517" t="s">
        <v>220</v>
      </c>
      <c r="B28" s="517"/>
      <c r="C28" s="517"/>
      <c r="D28" s="517"/>
      <c r="E28" s="517"/>
      <c r="F28" s="517"/>
      <c r="G28" s="517"/>
      <c r="H28" s="199"/>
      <c r="I28" s="94"/>
      <c r="J28" s="95"/>
      <c r="K28" s="95"/>
      <c r="L28" s="95"/>
      <c r="M28" s="95"/>
      <c r="N28" s="95"/>
      <c r="O28" s="95"/>
      <c r="P28" s="95"/>
      <c r="Q28" s="95"/>
      <c r="R28" s="95"/>
      <c r="S28" s="95"/>
      <c r="T28" s="95"/>
      <c r="U28" s="95"/>
      <c r="V28" s="95"/>
      <c r="W28" s="95"/>
      <c r="X28" s="95"/>
      <c r="Y28" s="95"/>
      <c r="Z28" s="95"/>
      <c r="AA28" s="95"/>
      <c r="AB28" s="95"/>
      <c r="AC28" s="95"/>
      <c r="AD28" s="95"/>
      <c r="AE28" s="95"/>
      <c r="AF28" s="95"/>
      <c r="AG28" s="95"/>
      <c r="AH28" s="95"/>
      <c r="AI28" s="95"/>
      <c r="AJ28" s="95"/>
      <c r="AK28" s="95"/>
      <c r="AL28" s="95"/>
      <c r="AM28" s="95"/>
      <c r="AN28" s="95"/>
      <c r="AO28" s="95"/>
      <c r="AP28" s="95"/>
      <c r="AQ28" s="95"/>
      <c r="AR28" s="95"/>
      <c r="AS28" s="95"/>
      <c r="AT28" s="95"/>
      <c r="AU28" s="95"/>
      <c r="AV28" s="95"/>
      <c r="AW28" s="95"/>
      <c r="AX28" s="95"/>
      <c r="AY28" s="95"/>
      <c r="AZ28" s="95"/>
      <c r="BA28" s="95"/>
      <c r="BB28" s="95"/>
      <c r="BC28" s="95"/>
      <c r="BD28" s="95"/>
      <c r="BE28" s="95"/>
      <c r="BF28" s="95"/>
      <c r="BG28" s="95"/>
      <c r="BH28" s="95"/>
      <c r="BI28" s="95"/>
      <c r="BJ28" s="95"/>
      <c r="BK28" s="95"/>
      <c r="BL28" s="95"/>
      <c r="BM28" s="95"/>
      <c r="BN28" s="95"/>
      <c r="BO28" s="95"/>
      <c r="BP28" s="95"/>
      <c r="BQ28" s="95"/>
      <c r="BR28" s="95"/>
      <c r="BS28" s="95"/>
      <c r="BT28" s="95"/>
      <c r="BU28" s="95"/>
      <c r="BV28" s="95"/>
      <c r="BW28" s="95"/>
      <c r="BX28" s="95"/>
      <c r="BY28" s="95"/>
      <c r="BZ28" s="95"/>
      <c r="CA28" s="95"/>
      <c r="CB28" s="95"/>
      <c r="CC28" s="95"/>
      <c r="CD28" s="95"/>
      <c r="CE28" s="95"/>
      <c r="CF28" s="95"/>
      <c r="CG28" s="95"/>
      <c r="CH28" s="95"/>
      <c r="CI28" s="95"/>
      <c r="CJ28" s="95"/>
      <c r="CK28" s="95"/>
      <c r="CL28" s="95"/>
      <c r="CM28" s="95"/>
      <c r="CN28" s="95"/>
      <c r="CO28" s="95"/>
      <c r="CP28" s="95"/>
      <c r="CQ28" s="95"/>
      <c r="CR28" s="95"/>
      <c r="CS28" s="95"/>
      <c r="CT28" s="95"/>
      <c r="CU28" s="95"/>
      <c r="CV28" s="95"/>
      <c r="CW28" s="95"/>
      <c r="CX28" s="95"/>
      <c r="CY28" s="95"/>
      <c r="CZ28" s="95"/>
      <c r="DA28" s="95"/>
      <c r="DB28" s="95"/>
      <c r="DC28" s="95"/>
      <c r="DD28" s="95"/>
      <c r="DE28" s="95"/>
      <c r="DF28" s="95"/>
      <c r="DG28" s="95"/>
      <c r="DH28" s="95"/>
      <c r="DI28" s="95"/>
      <c r="DJ28" s="95"/>
      <c r="DK28" s="95"/>
      <c r="DL28" s="95"/>
      <c r="DM28" s="95"/>
      <c r="DN28" s="95"/>
      <c r="DO28" s="95"/>
      <c r="DP28" s="95"/>
      <c r="DQ28" s="95"/>
      <c r="DR28" s="95"/>
      <c r="DS28" s="95"/>
      <c r="DT28" s="95"/>
      <c r="DU28" s="95"/>
      <c r="DV28" s="95"/>
      <c r="DW28" s="95"/>
      <c r="DX28" s="95"/>
      <c r="DY28" s="95"/>
      <c r="DZ28" s="95"/>
      <c r="EA28" s="95"/>
      <c r="EB28" s="95"/>
      <c r="EC28" s="95"/>
      <c r="ED28" s="95"/>
      <c r="EE28" s="95"/>
      <c r="EF28" s="95"/>
      <c r="EG28" s="95"/>
      <c r="EH28" s="95"/>
      <c r="EI28" s="95"/>
      <c r="EJ28" s="95"/>
      <c r="EK28" s="95"/>
      <c r="EL28" s="95"/>
      <c r="EM28" s="95"/>
      <c r="EN28" s="95"/>
      <c r="EO28" s="95"/>
      <c r="EP28" s="95"/>
      <c r="EQ28" s="95"/>
      <c r="ER28" s="95"/>
      <c r="ES28" s="95"/>
      <c r="ET28" s="95"/>
      <c r="EU28" s="95"/>
      <c r="EV28" s="95"/>
      <c r="EW28" s="95"/>
      <c r="EX28" s="95"/>
      <c r="EY28" s="95"/>
      <c r="EZ28" s="95"/>
      <c r="FA28" s="95"/>
      <c r="FB28" s="95"/>
      <c r="FC28" s="95"/>
      <c r="FD28" s="95"/>
      <c r="FE28" s="95"/>
      <c r="FF28" s="95"/>
      <c r="FG28" s="95"/>
      <c r="FH28" s="95"/>
      <c r="FI28" s="95"/>
      <c r="FJ28" s="95"/>
      <c r="FK28" s="95"/>
      <c r="FL28" s="95"/>
      <c r="FM28" s="95"/>
      <c r="FN28" s="95"/>
      <c r="FO28" s="95"/>
      <c r="FP28" s="95"/>
      <c r="FQ28" s="95"/>
      <c r="FR28" s="95"/>
      <c r="FS28" s="95"/>
      <c r="FT28" s="95"/>
      <c r="FU28" s="95"/>
      <c r="FV28" s="95"/>
      <c r="FW28" s="95"/>
      <c r="FX28" s="95"/>
      <c r="FY28" s="95"/>
      <c r="FZ28" s="95"/>
      <c r="GA28" s="95"/>
      <c r="GB28" s="95"/>
      <c r="GC28" s="95"/>
      <c r="GD28" s="95"/>
      <c r="GE28" s="95"/>
      <c r="GF28" s="95"/>
      <c r="GG28" s="95"/>
      <c r="GH28" s="95"/>
      <c r="GI28" s="95"/>
      <c r="GJ28" s="95"/>
      <c r="GK28" s="95"/>
      <c r="GL28" s="95"/>
      <c r="GM28" s="95"/>
      <c r="GN28" s="95"/>
      <c r="GO28" s="95"/>
      <c r="GP28" s="95"/>
      <c r="GQ28" s="95"/>
      <c r="GR28" s="95"/>
      <c r="GS28" s="95"/>
      <c r="GT28" s="95"/>
      <c r="GU28" s="95"/>
      <c r="GV28" s="95"/>
      <c r="GW28" s="95"/>
      <c r="GX28" s="95"/>
      <c r="GY28" s="95"/>
      <c r="GZ28" s="95"/>
      <c r="HA28" s="95"/>
      <c r="HB28" s="95"/>
      <c r="HC28" s="95"/>
      <c r="HD28" s="95"/>
      <c r="HE28" s="95"/>
      <c r="HF28" s="95"/>
      <c r="HG28" s="95"/>
      <c r="HH28" s="95"/>
      <c r="HI28" s="95"/>
      <c r="HJ28" s="95"/>
      <c r="HK28" s="95"/>
      <c r="HL28" s="95"/>
      <c r="HM28" s="95"/>
      <c r="HN28" s="95"/>
      <c r="HO28" s="95"/>
      <c r="HP28" s="95"/>
      <c r="HQ28" s="95"/>
      <c r="HR28" s="95"/>
      <c r="HS28" s="95"/>
      <c r="HT28" s="95"/>
      <c r="HU28" s="95"/>
      <c r="HV28" s="95"/>
      <c r="HW28" s="95"/>
      <c r="HX28" s="95"/>
      <c r="HY28" s="95"/>
      <c r="HZ28" s="95"/>
      <c r="IA28" s="95"/>
      <c r="IB28" s="95"/>
      <c r="IC28" s="95"/>
      <c r="ID28" s="95"/>
      <c r="IE28" s="95"/>
      <c r="IF28" s="95"/>
      <c r="IG28" s="95"/>
      <c r="IH28" s="95"/>
      <c r="II28" s="95"/>
      <c r="IJ28" s="95"/>
      <c r="IK28" s="95"/>
      <c r="IL28" s="95"/>
      <c r="IM28" s="95"/>
      <c r="IN28" s="95"/>
      <c r="IO28" s="95"/>
      <c r="IP28" s="95"/>
      <c r="IQ28" s="95"/>
      <c r="IR28" s="95"/>
      <c r="IS28" s="95"/>
      <c r="IT28" s="95"/>
      <c r="IU28" s="95"/>
      <c r="IV28" s="95"/>
    </row>
    <row r="29" spans="1:256" ht="15.6" x14ac:dyDescent="0.3">
      <c r="A29" s="253"/>
      <c r="B29" s="253"/>
      <c r="C29" s="253"/>
      <c r="D29" s="253"/>
      <c r="E29" s="253"/>
      <c r="F29" s="253"/>
      <c r="G29" s="253"/>
      <c r="H29" s="140"/>
      <c r="I29" s="136"/>
      <c r="J29" s="134"/>
      <c r="K29" s="134"/>
      <c r="L29" s="134"/>
      <c r="M29" s="134"/>
      <c r="N29" s="134"/>
      <c r="O29" s="134"/>
      <c r="P29" s="134"/>
      <c r="Q29" s="134"/>
      <c r="R29" s="134"/>
      <c r="S29" s="134"/>
      <c r="T29" s="134"/>
      <c r="U29" s="134"/>
      <c r="V29" s="134"/>
      <c r="W29" s="134"/>
      <c r="X29" s="134"/>
      <c r="Y29" s="134"/>
      <c r="Z29" s="134"/>
      <c r="AA29" s="134"/>
      <c r="AB29" s="134"/>
      <c r="AC29" s="134"/>
      <c r="AD29" s="134"/>
      <c r="AE29" s="134"/>
      <c r="AF29" s="134"/>
      <c r="AG29" s="134"/>
      <c r="AH29" s="134"/>
      <c r="AI29" s="134"/>
      <c r="AJ29" s="134"/>
      <c r="AK29" s="134"/>
      <c r="AL29" s="134"/>
      <c r="AM29" s="134"/>
      <c r="AN29" s="134"/>
      <c r="AO29" s="134"/>
      <c r="AP29" s="134"/>
      <c r="AQ29" s="134"/>
      <c r="AR29" s="134"/>
      <c r="AS29" s="134"/>
      <c r="AT29" s="134"/>
      <c r="AU29" s="134"/>
      <c r="AV29" s="134"/>
      <c r="AW29" s="134"/>
      <c r="AX29" s="134"/>
      <c r="AY29" s="134"/>
      <c r="AZ29" s="134"/>
      <c r="BA29" s="134"/>
      <c r="BB29" s="134"/>
      <c r="BC29" s="134"/>
      <c r="BD29" s="134"/>
      <c r="BE29" s="134"/>
      <c r="BF29" s="134"/>
      <c r="BG29" s="134"/>
      <c r="BH29" s="134"/>
      <c r="BI29" s="134"/>
      <c r="BJ29" s="134"/>
      <c r="BK29" s="134"/>
      <c r="BL29" s="134"/>
      <c r="BM29" s="134"/>
      <c r="BN29" s="134"/>
      <c r="BO29" s="134"/>
      <c r="BP29" s="134"/>
      <c r="BQ29" s="134"/>
      <c r="BR29" s="134"/>
      <c r="BS29" s="134"/>
      <c r="BT29" s="134"/>
      <c r="BU29" s="134"/>
      <c r="BV29" s="134"/>
      <c r="BW29" s="134"/>
      <c r="BX29" s="134"/>
      <c r="BY29" s="134"/>
      <c r="BZ29" s="134"/>
      <c r="CA29" s="134"/>
      <c r="CB29" s="134"/>
      <c r="CC29" s="134"/>
      <c r="CD29" s="134"/>
      <c r="CE29" s="134"/>
      <c r="CF29" s="134"/>
      <c r="CG29" s="134"/>
      <c r="CH29" s="134"/>
      <c r="CI29" s="134"/>
      <c r="CJ29" s="134"/>
      <c r="CK29" s="134"/>
      <c r="CL29" s="134"/>
      <c r="CM29" s="134"/>
      <c r="CN29" s="134"/>
      <c r="CO29" s="134"/>
      <c r="CP29" s="134"/>
      <c r="CQ29" s="134"/>
      <c r="CR29" s="134"/>
      <c r="CS29" s="134"/>
      <c r="CT29" s="134"/>
      <c r="CU29" s="134"/>
      <c r="CV29" s="134"/>
      <c r="CW29" s="134"/>
      <c r="CX29" s="134"/>
      <c r="CY29" s="134"/>
      <c r="CZ29" s="134"/>
      <c r="DA29" s="134"/>
      <c r="DB29" s="134"/>
      <c r="DC29" s="134"/>
      <c r="DD29" s="134"/>
      <c r="DE29" s="134"/>
      <c r="DF29" s="134"/>
      <c r="DG29" s="134"/>
      <c r="DH29" s="134"/>
      <c r="DI29" s="134"/>
      <c r="DJ29" s="134"/>
      <c r="DK29" s="134"/>
      <c r="DL29" s="134"/>
      <c r="DM29" s="134"/>
      <c r="DN29" s="134"/>
      <c r="DO29" s="134"/>
      <c r="DP29" s="134"/>
      <c r="DQ29" s="134"/>
      <c r="DR29" s="134"/>
      <c r="DS29" s="134"/>
      <c r="DT29" s="134"/>
      <c r="DU29" s="134"/>
      <c r="DV29" s="134"/>
      <c r="DW29" s="134"/>
      <c r="DX29" s="134"/>
      <c r="DY29" s="134"/>
      <c r="DZ29" s="134"/>
      <c r="EA29" s="134"/>
      <c r="EB29" s="134"/>
      <c r="EC29" s="134"/>
      <c r="ED29" s="134"/>
      <c r="EE29" s="134"/>
      <c r="EF29" s="134"/>
      <c r="EG29" s="134"/>
      <c r="EH29" s="134"/>
      <c r="EI29" s="134"/>
      <c r="EJ29" s="134"/>
      <c r="EK29" s="134"/>
      <c r="EL29" s="134"/>
      <c r="EM29" s="134"/>
      <c r="EN29" s="134"/>
      <c r="EO29" s="134"/>
      <c r="EP29" s="134"/>
      <c r="EQ29" s="134"/>
      <c r="ER29" s="134"/>
      <c r="ES29" s="134"/>
      <c r="ET29" s="134"/>
      <c r="EU29" s="134"/>
      <c r="EV29" s="134"/>
      <c r="EW29" s="134"/>
      <c r="EX29" s="134"/>
      <c r="EY29" s="134"/>
      <c r="EZ29" s="134"/>
      <c r="FA29" s="134"/>
      <c r="FB29" s="134"/>
      <c r="FC29" s="134"/>
      <c r="FD29" s="134"/>
      <c r="FE29" s="134"/>
      <c r="FF29" s="134"/>
      <c r="FG29" s="134"/>
      <c r="FH29" s="134"/>
      <c r="FI29" s="134"/>
      <c r="FJ29" s="134"/>
      <c r="FK29" s="134"/>
      <c r="FL29" s="134"/>
      <c r="FM29" s="134"/>
      <c r="FN29" s="134"/>
      <c r="FO29" s="134"/>
      <c r="FP29" s="134"/>
      <c r="FQ29" s="134"/>
      <c r="FR29" s="134"/>
      <c r="FS29" s="134"/>
      <c r="FT29" s="134"/>
      <c r="FU29" s="134"/>
      <c r="FV29" s="134"/>
      <c r="FW29" s="134"/>
      <c r="FX29" s="134"/>
      <c r="FY29" s="134"/>
      <c r="FZ29" s="134"/>
      <c r="GA29" s="134"/>
      <c r="GB29" s="134"/>
      <c r="GC29" s="134"/>
      <c r="GD29" s="134"/>
      <c r="GE29" s="134"/>
      <c r="GF29" s="134"/>
      <c r="GG29" s="134"/>
      <c r="GH29" s="134"/>
      <c r="GI29" s="134"/>
      <c r="GJ29" s="134"/>
      <c r="GK29" s="134"/>
      <c r="GL29" s="134"/>
      <c r="GM29" s="134"/>
      <c r="GN29" s="134"/>
      <c r="GO29" s="134"/>
      <c r="GP29" s="134"/>
      <c r="GQ29" s="134"/>
      <c r="GR29" s="134"/>
      <c r="GS29" s="134"/>
      <c r="GT29" s="134"/>
      <c r="GU29" s="134"/>
      <c r="GV29" s="134"/>
      <c r="GW29" s="134"/>
      <c r="GX29" s="134"/>
      <c r="GY29" s="134"/>
      <c r="GZ29" s="134"/>
      <c r="HA29" s="134"/>
      <c r="HB29" s="134"/>
      <c r="HC29" s="134"/>
      <c r="HD29" s="134"/>
      <c r="HE29" s="134"/>
      <c r="HF29" s="134"/>
      <c r="HG29" s="134"/>
      <c r="HH29" s="134"/>
      <c r="HI29" s="134"/>
      <c r="HJ29" s="134"/>
      <c r="HK29" s="134"/>
      <c r="HL29" s="134"/>
      <c r="HM29" s="134"/>
      <c r="HN29" s="134"/>
      <c r="HO29" s="134"/>
      <c r="HP29" s="134"/>
      <c r="HQ29" s="134"/>
      <c r="HR29" s="134"/>
      <c r="HS29" s="134"/>
      <c r="HT29" s="134"/>
      <c r="HU29" s="134"/>
      <c r="HV29" s="134"/>
      <c r="HW29" s="134"/>
      <c r="HX29" s="134"/>
      <c r="HY29" s="134"/>
      <c r="HZ29" s="134"/>
      <c r="IA29" s="134"/>
      <c r="IB29" s="134"/>
      <c r="IC29" s="134"/>
      <c r="ID29" s="134"/>
      <c r="IE29" s="134"/>
      <c r="IF29" s="134"/>
      <c r="IG29" s="134"/>
      <c r="IH29" s="134"/>
      <c r="II29" s="134"/>
      <c r="IJ29" s="134"/>
      <c r="IK29" s="134"/>
      <c r="IL29" s="134"/>
      <c r="IM29" s="134"/>
      <c r="IN29" s="134"/>
      <c r="IO29" s="134"/>
      <c r="IP29" s="134"/>
      <c r="IQ29" s="134"/>
      <c r="IR29" s="134"/>
      <c r="IS29" s="134"/>
      <c r="IT29" s="134"/>
      <c r="IU29" s="134"/>
      <c r="IV29" s="134"/>
    </row>
    <row r="30" spans="1:256" ht="27.75" customHeight="1" x14ac:dyDescent="0.3">
      <c r="A30" s="516" t="s">
        <v>150</v>
      </c>
      <c r="B30" s="516" t="s">
        <v>10</v>
      </c>
      <c r="C30" s="516" t="s">
        <v>151</v>
      </c>
      <c r="D30" s="516" t="s">
        <v>152</v>
      </c>
      <c r="E30" s="516" t="s">
        <v>47</v>
      </c>
      <c r="F30" s="516"/>
      <c r="G30" s="516"/>
      <c r="H30" s="140"/>
      <c r="I30" s="144"/>
      <c r="J30" s="144"/>
      <c r="K30" s="144"/>
      <c r="L30" s="144"/>
      <c r="M30" s="144"/>
      <c r="N30" s="144"/>
      <c r="O30" s="144"/>
      <c r="P30" s="144"/>
      <c r="Q30" s="144"/>
      <c r="R30" s="144"/>
      <c r="S30" s="144"/>
      <c r="T30" s="144"/>
      <c r="U30" s="144"/>
      <c r="V30" s="144"/>
      <c r="W30" s="144"/>
      <c r="X30" s="144"/>
      <c r="Y30" s="144"/>
      <c r="Z30" s="144"/>
      <c r="AA30" s="144"/>
      <c r="AB30" s="144"/>
      <c r="AC30" s="144"/>
      <c r="AD30" s="144"/>
      <c r="AE30" s="144"/>
      <c r="AF30" s="144"/>
      <c r="AG30" s="144"/>
      <c r="AH30" s="144"/>
      <c r="AI30" s="144"/>
      <c r="AJ30" s="144"/>
      <c r="AK30" s="144"/>
      <c r="AL30" s="144"/>
      <c r="AM30" s="144"/>
      <c r="AN30" s="144"/>
      <c r="AO30" s="144"/>
      <c r="AP30" s="144"/>
      <c r="AQ30" s="144"/>
      <c r="AR30" s="144"/>
      <c r="AS30" s="144"/>
      <c r="AT30" s="144"/>
      <c r="AU30" s="144"/>
      <c r="AV30" s="144"/>
      <c r="AW30" s="144"/>
      <c r="AX30" s="144"/>
      <c r="AY30" s="144"/>
      <c r="AZ30" s="144"/>
      <c r="BA30" s="144"/>
      <c r="BB30" s="144"/>
      <c r="BC30" s="144"/>
      <c r="BD30" s="144"/>
      <c r="BE30" s="144"/>
      <c r="BF30" s="144"/>
      <c r="BG30" s="144"/>
      <c r="BH30" s="144"/>
      <c r="BI30" s="144"/>
      <c r="BJ30" s="144"/>
      <c r="BK30" s="144"/>
      <c r="BL30" s="144"/>
      <c r="BM30" s="144"/>
      <c r="BN30" s="144"/>
      <c r="BO30" s="144"/>
      <c r="BP30" s="144"/>
      <c r="BQ30" s="144"/>
      <c r="BR30" s="144"/>
      <c r="BS30" s="144"/>
      <c r="BT30" s="144"/>
      <c r="BU30" s="144"/>
      <c r="BV30" s="144"/>
      <c r="BW30" s="144"/>
      <c r="BX30" s="144"/>
      <c r="BY30" s="144"/>
      <c r="BZ30" s="144"/>
      <c r="CA30" s="144"/>
      <c r="CB30" s="144"/>
      <c r="CC30" s="144"/>
      <c r="CD30" s="144"/>
      <c r="CE30" s="144"/>
      <c r="CF30" s="144"/>
      <c r="CG30" s="144"/>
      <c r="CH30" s="144"/>
      <c r="CI30" s="144"/>
      <c r="CJ30" s="144"/>
      <c r="CK30" s="144"/>
      <c r="CL30" s="144"/>
      <c r="CM30" s="144"/>
      <c r="CN30" s="144"/>
      <c r="CO30" s="144"/>
      <c r="CP30" s="144"/>
      <c r="CQ30" s="144"/>
      <c r="CR30" s="144"/>
      <c r="CS30" s="144"/>
      <c r="CT30" s="144"/>
      <c r="CU30" s="144"/>
      <c r="CV30" s="144"/>
      <c r="CW30" s="144"/>
      <c r="CX30" s="144"/>
      <c r="CY30" s="144"/>
      <c r="CZ30" s="144"/>
      <c r="DA30" s="144"/>
      <c r="DB30" s="144"/>
      <c r="DC30" s="144"/>
      <c r="DD30" s="144"/>
      <c r="DE30" s="144"/>
      <c r="DF30" s="144"/>
      <c r="DG30" s="144"/>
      <c r="DH30" s="144"/>
      <c r="DI30" s="144"/>
      <c r="DJ30" s="144"/>
      <c r="DK30" s="144"/>
      <c r="DL30" s="144"/>
      <c r="DM30" s="144"/>
      <c r="DN30" s="144"/>
      <c r="DO30" s="144"/>
      <c r="DP30" s="144"/>
      <c r="DQ30" s="144"/>
      <c r="DR30" s="144"/>
      <c r="DS30" s="144"/>
      <c r="DT30" s="144"/>
      <c r="DU30" s="144"/>
      <c r="DV30" s="144"/>
      <c r="DW30" s="144"/>
      <c r="DX30" s="144"/>
      <c r="DY30" s="144"/>
      <c r="DZ30" s="144"/>
      <c r="EA30" s="144"/>
      <c r="EB30" s="144"/>
      <c r="EC30" s="144"/>
      <c r="ED30" s="144"/>
      <c r="EE30" s="144"/>
      <c r="EF30" s="144"/>
      <c r="EG30" s="144"/>
      <c r="EH30" s="144"/>
      <c r="EI30" s="144"/>
      <c r="EJ30" s="144"/>
      <c r="EK30" s="144"/>
      <c r="EL30" s="144"/>
      <c r="EM30" s="144"/>
      <c r="EN30" s="144"/>
      <c r="EO30" s="144"/>
      <c r="EP30" s="144"/>
      <c r="EQ30" s="144"/>
      <c r="ER30" s="144"/>
      <c r="ES30" s="144"/>
      <c r="ET30" s="144"/>
      <c r="EU30" s="144"/>
      <c r="EV30" s="144"/>
      <c r="EW30" s="144"/>
      <c r="EX30" s="144"/>
      <c r="EY30" s="144"/>
      <c r="EZ30" s="144"/>
      <c r="FA30" s="144"/>
      <c r="FB30" s="144"/>
      <c r="FC30" s="144"/>
      <c r="FD30" s="144"/>
      <c r="FE30" s="144"/>
      <c r="FF30" s="144"/>
      <c r="FG30" s="144"/>
      <c r="FH30" s="144"/>
      <c r="FI30" s="144"/>
      <c r="FJ30" s="144"/>
      <c r="FK30" s="144"/>
      <c r="FL30" s="144"/>
      <c r="FM30" s="144"/>
      <c r="FN30" s="144"/>
      <c r="FO30" s="144"/>
      <c r="FP30" s="144"/>
      <c r="FQ30" s="144"/>
      <c r="FR30" s="144"/>
      <c r="FS30" s="144"/>
      <c r="FT30" s="144"/>
      <c r="FU30" s="144"/>
      <c r="FV30" s="144"/>
      <c r="FW30" s="144"/>
      <c r="FX30" s="144"/>
      <c r="FY30" s="144"/>
      <c r="FZ30" s="144"/>
      <c r="GA30" s="144"/>
      <c r="GB30" s="144"/>
      <c r="GC30" s="144"/>
      <c r="GD30" s="144"/>
      <c r="GE30" s="144"/>
      <c r="GF30" s="144"/>
      <c r="GG30" s="144"/>
      <c r="GH30" s="144"/>
      <c r="GI30" s="144"/>
      <c r="GJ30" s="144"/>
      <c r="GK30" s="144"/>
      <c r="GL30" s="144"/>
      <c r="GM30" s="144"/>
      <c r="GN30" s="144"/>
      <c r="GO30" s="144"/>
      <c r="GP30" s="144"/>
      <c r="GQ30" s="144"/>
      <c r="GR30" s="144"/>
      <c r="GS30" s="144"/>
      <c r="GT30" s="144"/>
      <c r="GU30" s="144"/>
      <c r="GV30" s="144"/>
      <c r="GW30" s="144"/>
      <c r="GX30" s="144"/>
      <c r="GY30" s="144"/>
      <c r="GZ30" s="144"/>
      <c r="HA30" s="144"/>
      <c r="HB30" s="144"/>
      <c r="HC30" s="144"/>
      <c r="HD30" s="144"/>
      <c r="HE30" s="144"/>
      <c r="HF30" s="144"/>
      <c r="HG30" s="144"/>
      <c r="HH30" s="144"/>
      <c r="HI30" s="144"/>
      <c r="HJ30" s="144"/>
      <c r="HK30" s="144"/>
      <c r="HL30" s="144"/>
      <c r="HM30" s="144"/>
      <c r="HN30" s="144"/>
      <c r="HO30" s="144"/>
      <c r="HP30" s="144"/>
      <c r="HQ30" s="144"/>
      <c r="HR30" s="144"/>
      <c r="HS30" s="144"/>
      <c r="HT30" s="144"/>
      <c r="HU30" s="144"/>
      <c r="HV30" s="144"/>
      <c r="HW30" s="144"/>
      <c r="HX30" s="144"/>
      <c r="HY30" s="144"/>
      <c r="HZ30" s="144"/>
      <c r="IA30" s="144"/>
      <c r="IB30" s="144"/>
      <c r="IC30" s="144"/>
      <c r="ID30" s="144"/>
      <c r="IE30" s="144"/>
      <c r="IF30" s="144"/>
      <c r="IG30" s="144"/>
      <c r="IH30" s="144"/>
      <c r="II30" s="144"/>
      <c r="IJ30" s="144"/>
      <c r="IK30" s="144"/>
      <c r="IL30" s="144"/>
      <c r="IM30" s="144"/>
      <c r="IN30" s="144"/>
      <c r="IO30" s="144"/>
      <c r="IP30" s="144"/>
      <c r="IQ30" s="144"/>
      <c r="IR30" s="144"/>
      <c r="IS30" s="144"/>
      <c r="IT30" s="144"/>
      <c r="IU30" s="144"/>
      <c r="IV30" s="144"/>
    </row>
    <row r="31" spans="1:256" ht="29.25" customHeight="1" x14ac:dyDescent="0.3">
      <c r="A31" s="516"/>
      <c r="B31" s="516"/>
      <c r="C31" s="516"/>
      <c r="D31" s="516"/>
      <c r="E31" s="255" t="s">
        <v>16</v>
      </c>
      <c r="F31" s="255" t="s">
        <v>17</v>
      </c>
      <c r="G31" s="255" t="s">
        <v>34</v>
      </c>
      <c r="H31" s="140"/>
      <c r="I31" s="144"/>
      <c r="J31" s="144"/>
      <c r="K31" s="144"/>
      <c r="L31" s="144"/>
      <c r="M31" s="144"/>
      <c r="N31" s="144"/>
      <c r="O31" s="144"/>
      <c r="P31" s="144"/>
      <c r="Q31" s="144"/>
      <c r="R31" s="144"/>
      <c r="S31" s="144"/>
      <c r="T31" s="144"/>
      <c r="U31" s="144"/>
      <c r="V31" s="144"/>
      <c r="W31" s="144"/>
      <c r="X31" s="144"/>
      <c r="Y31" s="144"/>
      <c r="Z31" s="144"/>
      <c r="AA31" s="144"/>
      <c r="AB31" s="144"/>
      <c r="AC31" s="144"/>
      <c r="AD31" s="144"/>
      <c r="AE31" s="144"/>
      <c r="AF31" s="144"/>
      <c r="AG31" s="144"/>
      <c r="AH31" s="144"/>
      <c r="AI31" s="144"/>
      <c r="AJ31" s="144"/>
      <c r="AK31" s="144"/>
      <c r="AL31" s="144"/>
      <c r="AM31" s="144"/>
      <c r="AN31" s="144"/>
      <c r="AO31" s="144"/>
      <c r="AP31" s="144"/>
      <c r="AQ31" s="144"/>
      <c r="AR31" s="144"/>
      <c r="AS31" s="144"/>
      <c r="AT31" s="144"/>
      <c r="AU31" s="144"/>
      <c r="AV31" s="144"/>
      <c r="AW31" s="144"/>
      <c r="AX31" s="144"/>
      <c r="AY31" s="144"/>
      <c r="AZ31" s="144"/>
      <c r="BA31" s="144"/>
      <c r="BB31" s="144"/>
      <c r="BC31" s="144"/>
      <c r="BD31" s="144"/>
      <c r="BE31" s="144"/>
      <c r="BF31" s="144"/>
      <c r="BG31" s="144"/>
      <c r="BH31" s="144"/>
      <c r="BI31" s="144"/>
      <c r="BJ31" s="144"/>
      <c r="BK31" s="144"/>
      <c r="BL31" s="144"/>
      <c r="BM31" s="144"/>
      <c r="BN31" s="144"/>
      <c r="BO31" s="144"/>
      <c r="BP31" s="144"/>
      <c r="BQ31" s="144"/>
      <c r="BR31" s="144"/>
      <c r="BS31" s="144"/>
      <c r="BT31" s="144"/>
      <c r="BU31" s="144"/>
      <c r="BV31" s="144"/>
      <c r="BW31" s="144"/>
      <c r="BX31" s="144"/>
      <c r="BY31" s="144"/>
      <c r="BZ31" s="144"/>
      <c r="CA31" s="144"/>
      <c r="CB31" s="144"/>
      <c r="CC31" s="144"/>
      <c r="CD31" s="144"/>
      <c r="CE31" s="144"/>
      <c r="CF31" s="144"/>
      <c r="CG31" s="144"/>
      <c r="CH31" s="144"/>
      <c r="CI31" s="144"/>
      <c r="CJ31" s="144"/>
      <c r="CK31" s="144"/>
      <c r="CL31" s="144"/>
      <c r="CM31" s="144"/>
      <c r="CN31" s="144"/>
      <c r="CO31" s="144"/>
      <c r="CP31" s="144"/>
      <c r="CQ31" s="144"/>
      <c r="CR31" s="144"/>
      <c r="CS31" s="144"/>
      <c r="CT31" s="144"/>
      <c r="CU31" s="144"/>
      <c r="CV31" s="144"/>
      <c r="CW31" s="144"/>
      <c r="CX31" s="144"/>
      <c r="CY31" s="144"/>
      <c r="CZ31" s="144"/>
      <c r="DA31" s="144"/>
      <c r="DB31" s="144"/>
      <c r="DC31" s="144"/>
      <c r="DD31" s="144"/>
      <c r="DE31" s="144"/>
      <c r="DF31" s="144"/>
      <c r="DG31" s="144"/>
      <c r="DH31" s="144"/>
      <c r="DI31" s="144"/>
      <c r="DJ31" s="144"/>
      <c r="DK31" s="144"/>
      <c r="DL31" s="144"/>
      <c r="DM31" s="144"/>
      <c r="DN31" s="144"/>
      <c r="DO31" s="144"/>
      <c r="DP31" s="144"/>
      <c r="DQ31" s="144"/>
      <c r="DR31" s="144"/>
      <c r="DS31" s="144"/>
      <c r="DT31" s="144"/>
      <c r="DU31" s="144"/>
      <c r="DV31" s="144"/>
      <c r="DW31" s="144"/>
      <c r="DX31" s="144"/>
      <c r="DY31" s="144"/>
      <c r="DZ31" s="144"/>
      <c r="EA31" s="144"/>
      <c r="EB31" s="144"/>
      <c r="EC31" s="144"/>
      <c r="ED31" s="144"/>
      <c r="EE31" s="144"/>
      <c r="EF31" s="144"/>
      <c r="EG31" s="144"/>
      <c r="EH31" s="144"/>
      <c r="EI31" s="144"/>
      <c r="EJ31" s="144"/>
      <c r="EK31" s="144"/>
      <c r="EL31" s="144"/>
      <c r="EM31" s="144"/>
      <c r="EN31" s="144"/>
      <c r="EO31" s="144"/>
      <c r="EP31" s="144"/>
      <c r="EQ31" s="144"/>
      <c r="ER31" s="144"/>
      <c r="ES31" s="144"/>
      <c r="ET31" s="144"/>
      <c r="EU31" s="144"/>
      <c r="EV31" s="144"/>
      <c r="EW31" s="144"/>
      <c r="EX31" s="144"/>
      <c r="EY31" s="144"/>
      <c r="EZ31" s="144"/>
      <c r="FA31" s="144"/>
      <c r="FB31" s="144"/>
      <c r="FC31" s="144"/>
      <c r="FD31" s="144"/>
      <c r="FE31" s="144"/>
      <c r="FF31" s="144"/>
      <c r="FG31" s="144"/>
      <c r="FH31" s="144"/>
      <c r="FI31" s="144"/>
      <c r="FJ31" s="144"/>
      <c r="FK31" s="144"/>
      <c r="FL31" s="144"/>
      <c r="FM31" s="144"/>
      <c r="FN31" s="144"/>
      <c r="FO31" s="144"/>
      <c r="FP31" s="144"/>
      <c r="FQ31" s="144"/>
      <c r="FR31" s="144"/>
      <c r="FS31" s="144"/>
      <c r="FT31" s="144"/>
      <c r="FU31" s="144"/>
      <c r="FV31" s="144"/>
      <c r="FW31" s="144"/>
      <c r="FX31" s="144"/>
      <c r="FY31" s="144"/>
      <c r="FZ31" s="144"/>
      <c r="GA31" s="144"/>
      <c r="GB31" s="144"/>
      <c r="GC31" s="144"/>
      <c r="GD31" s="144"/>
      <c r="GE31" s="144"/>
      <c r="GF31" s="144"/>
      <c r="GG31" s="144"/>
      <c r="GH31" s="144"/>
      <c r="GI31" s="144"/>
      <c r="GJ31" s="144"/>
      <c r="GK31" s="144"/>
      <c r="GL31" s="144"/>
      <c r="GM31" s="144"/>
      <c r="GN31" s="144"/>
      <c r="GO31" s="144"/>
      <c r="GP31" s="144"/>
      <c r="GQ31" s="144"/>
      <c r="GR31" s="144"/>
      <c r="GS31" s="144"/>
      <c r="GT31" s="144"/>
      <c r="GU31" s="144"/>
      <c r="GV31" s="144"/>
      <c r="GW31" s="144"/>
      <c r="GX31" s="144"/>
      <c r="GY31" s="144"/>
      <c r="GZ31" s="144"/>
      <c r="HA31" s="144"/>
      <c r="HB31" s="144"/>
      <c r="HC31" s="144"/>
      <c r="HD31" s="144"/>
      <c r="HE31" s="144"/>
      <c r="HF31" s="144"/>
      <c r="HG31" s="144"/>
      <c r="HH31" s="144"/>
      <c r="HI31" s="144"/>
      <c r="HJ31" s="144"/>
      <c r="HK31" s="144"/>
      <c r="HL31" s="144"/>
      <c r="HM31" s="144"/>
      <c r="HN31" s="144"/>
      <c r="HO31" s="144"/>
      <c r="HP31" s="144"/>
      <c r="HQ31" s="144"/>
      <c r="HR31" s="144"/>
      <c r="HS31" s="144"/>
      <c r="HT31" s="144"/>
      <c r="HU31" s="144"/>
      <c r="HV31" s="144"/>
      <c r="HW31" s="144"/>
      <c r="HX31" s="144"/>
      <c r="HY31" s="144"/>
      <c r="HZ31" s="144"/>
      <c r="IA31" s="144"/>
      <c r="IB31" s="144"/>
      <c r="IC31" s="144"/>
      <c r="ID31" s="144"/>
      <c r="IE31" s="144"/>
      <c r="IF31" s="144"/>
      <c r="IG31" s="144"/>
      <c r="IH31" s="144"/>
      <c r="II31" s="144"/>
      <c r="IJ31" s="144"/>
      <c r="IK31" s="144"/>
      <c r="IL31" s="144"/>
      <c r="IM31" s="144"/>
      <c r="IN31" s="144"/>
      <c r="IO31" s="144"/>
      <c r="IP31" s="144"/>
      <c r="IQ31" s="144"/>
      <c r="IR31" s="144"/>
      <c r="IS31" s="144"/>
      <c r="IT31" s="144"/>
      <c r="IU31" s="144"/>
      <c r="IV31" s="144"/>
    </row>
    <row r="32" spans="1:256" ht="42" customHeight="1" x14ac:dyDescent="0.3">
      <c r="A32" s="201" t="s">
        <v>188</v>
      </c>
      <c r="B32" s="67"/>
      <c r="C32" s="275"/>
      <c r="D32" s="275">
        <v>25</v>
      </c>
      <c r="E32" s="67"/>
      <c r="F32" s="67"/>
      <c r="G32" s="68"/>
      <c r="H32" s="140"/>
      <c r="I32" s="202"/>
      <c r="J32" s="202"/>
      <c r="K32" s="202"/>
      <c r="L32" s="202"/>
      <c r="M32" s="202"/>
      <c r="N32" s="202"/>
      <c r="O32" s="202"/>
      <c r="P32" s="202"/>
      <c r="Q32" s="202"/>
      <c r="R32" s="202"/>
      <c r="S32" s="202"/>
      <c r="T32" s="202"/>
      <c r="U32" s="202"/>
      <c r="V32" s="202"/>
      <c r="W32" s="202"/>
      <c r="X32" s="202"/>
      <c r="Y32" s="202"/>
      <c r="Z32" s="202"/>
      <c r="AA32" s="202"/>
      <c r="AB32" s="202"/>
      <c r="AC32" s="202"/>
      <c r="AD32" s="202"/>
      <c r="AE32" s="202"/>
      <c r="AF32" s="202"/>
      <c r="AG32" s="202"/>
      <c r="AH32" s="202"/>
      <c r="AI32" s="202"/>
      <c r="AJ32" s="202"/>
      <c r="AK32" s="202"/>
      <c r="AL32" s="202"/>
      <c r="AM32" s="202"/>
      <c r="AN32" s="202"/>
      <c r="AO32" s="202"/>
      <c r="AP32" s="202"/>
      <c r="AQ32" s="202"/>
      <c r="AR32" s="202"/>
      <c r="AS32" s="202"/>
      <c r="AT32" s="202"/>
      <c r="AU32" s="202"/>
      <c r="AV32" s="202"/>
      <c r="AW32" s="202"/>
      <c r="AX32" s="202"/>
      <c r="AY32" s="202"/>
      <c r="AZ32" s="202"/>
      <c r="BA32" s="202"/>
      <c r="BB32" s="202"/>
      <c r="BC32" s="202"/>
      <c r="BD32" s="202"/>
      <c r="BE32" s="202"/>
      <c r="BF32" s="202"/>
      <c r="BG32" s="202"/>
      <c r="BH32" s="202"/>
      <c r="BI32" s="202"/>
      <c r="BJ32" s="202"/>
      <c r="BK32" s="202"/>
      <c r="BL32" s="202"/>
      <c r="BM32" s="202"/>
      <c r="BN32" s="202"/>
      <c r="BO32" s="202"/>
      <c r="BP32" s="202"/>
      <c r="BQ32" s="202"/>
      <c r="BR32" s="202"/>
      <c r="BS32" s="202"/>
      <c r="BT32" s="202"/>
      <c r="BU32" s="202"/>
      <c r="BV32" s="202"/>
      <c r="BW32" s="202"/>
      <c r="BX32" s="202"/>
      <c r="BY32" s="202"/>
      <c r="BZ32" s="202"/>
      <c r="CA32" s="202"/>
      <c r="CB32" s="202"/>
      <c r="CC32" s="202"/>
      <c r="CD32" s="202"/>
      <c r="CE32" s="202"/>
      <c r="CF32" s="202"/>
      <c r="CG32" s="202"/>
      <c r="CH32" s="202"/>
      <c r="CI32" s="202"/>
      <c r="CJ32" s="202"/>
      <c r="CK32" s="202"/>
      <c r="CL32" s="202"/>
      <c r="CM32" s="202"/>
      <c r="CN32" s="202"/>
      <c r="CO32" s="202"/>
      <c r="CP32" s="202"/>
      <c r="CQ32" s="202"/>
      <c r="CR32" s="202"/>
      <c r="CS32" s="202"/>
      <c r="CT32" s="202"/>
      <c r="CU32" s="202"/>
      <c r="CV32" s="202"/>
      <c r="CW32" s="202"/>
      <c r="CX32" s="202"/>
      <c r="CY32" s="202"/>
      <c r="CZ32" s="202"/>
      <c r="DA32" s="202"/>
      <c r="DB32" s="202"/>
      <c r="DC32" s="202"/>
      <c r="DD32" s="202"/>
      <c r="DE32" s="202"/>
      <c r="DF32" s="202"/>
      <c r="DG32" s="202"/>
      <c r="DH32" s="202"/>
      <c r="DI32" s="202"/>
      <c r="DJ32" s="202"/>
      <c r="DK32" s="202"/>
      <c r="DL32" s="202"/>
      <c r="DM32" s="202"/>
      <c r="DN32" s="202"/>
      <c r="DO32" s="202"/>
      <c r="DP32" s="202"/>
      <c r="DQ32" s="202"/>
      <c r="DR32" s="202"/>
      <c r="DS32" s="202"/>
      <c r="DT32" s="202"/>
      <c r="DU32" s="202"/>
      <c r="DV32" s="202"/>
      <c r="DW32" s="202"/>
      <c r="DX32" s="202"/>
      <c r="DY32" s="202"/>
      <c r="DZ32" s="202"/>
      <c r="EA32" s="202"/>
      <c r="EB32" s="202"/>
      <c r="EC32" s="202"/>
      <c r="ED32" s="202"/>
      <c r="EE32" s="202"/>
      <c r="EF32" s="202"/>
      <c r="EG32" s="202"/>
      <c r="EH32" s="202"/>
      <c r="EI32" s="202"/>
      <c r="EJ32" s="202"/>
      <c r="EK32" s="202"/>
      <c r="EL32" s="202"/>
      <c r="EM32" s="202"/>
      <c r="EN32" s="202"/>
      <c r="EO32" s="202"/>
      <c r="EP32" s="202"/>
      <c r="EQ32" s="202"/>
      <c r="ER32" s="202"/>
      <c r="ES32" s="202"/>
      <c r="ET32" s="202"/>
      <c r="EU32" s="202"/>
      <c r="EV32" s="202"/>
      <c r="EW32" s="202"/>
      <c r="EX32" s="202"/>
      <c r="EY32" s="202"/>
      <c r="EZ32" s="202"/>
      <c r="FA32" s="202"/>
      <c r="FB32" s="202"/>
      <c r="FC32" s="202"/>
      <c r="FD32" s="202"/>
      <c r="FE32" s="202"/>
      <c r="FF32" s="202"/>
      <c r="FG32" s="202"/>
      <c r="FH32" s="202"/>
      <c r="FI32" s="202"/>
      <c r="FJ32" s="202"/>
      <c r="FK32" s="202"/>
      <c r="FL32" s="202"/>
      <c r="FM32" s="202"/>
      <c r="FN32" s="202"/>
      <c r="FO32" s="202"/>
      <c r="FP32" s="202"/>
      <c r="FQ32" s="202"/>
      <c r="FR32" s="202"/>
      <c r="FS32" s="202"/>
      <c r="FT32" s="202"/>
      <c r="FU32" s="202"/>
      <c r="FV32" s="202"/>
      <c r="FW32" s="202"/>
      <c r="FX32" s="202"/>
      <c r="FY32" s="202"/>
      <c r="FZ32" s="202"/>
      <c r="GA32" s="202"/>
      <c r="GB32" s="202"/>
      <c r="GC32" s="202"/>
      <c r="GD32" s="202"/>
      <c r="GE32" s="202"/>
      <c r="GF32" s="202"/>
      <c r="GG32" s="202"/>
      <c r="GH32" s="202"/>
      <c r="GI32" s="202"/>
      <c r="GJ32" s="202"/>
      <c r="GK32" s="202"/>
      <c r="GL32" s="202"/>
      <c r="GM32" s="202"/>
      <c r="GN32" s="202"/>
      <c r="GO32" s="202"/>
      <c r="GP32" s="202"/>
      <c r="GQ32" s="202"/>
      <c r="GR32" s="202"/>
      <c r="GS32" s="202"/>
      <c r="GT32" s="202"/>
      <c r="GU32" s="202"/>
      <c r="GV32" s="202"/>
      <c r="GW32" s="202"/>
      <c r="GX32" s="202"/>
      <c r="GY32" s="202"/>
      <c r="GZ32" s="202"/>
      <c r="HA32" s="202"/>
      <c r="HB32" s="202"/>
      <c r="HC32" s="202"/>
      <c r="HD32" s="202"/>
      <c r="HE32" s="202"/>
      <c r="HF32" s="202"/>
      <c r="HG32" s="202"/>
      <c r="HH32" s="202"/>
      <c r="HI32" s="202"/>
      <c r="HJ32" s="202"/>
      <c r="HK32" s="202"/>
      <c r="HL32" s="202"/>
      <c r="HM32" s="202"/>
      <c r="HN32" s="202"/>
      <c r="HO32" s="202"/>
      <c r="HP32" s="202"/>
      <c r="HQ32" s="202"/>
      <c r="HR32" s="202"/>
      <c r="HS32" s="202"/>
      <c r="HT32" s="202"/>
      <c r="HU32" s="202"/>
      <c r="HV32" s="202"/>
      <c r="HW32" s="202"/>
      <c r="HX32" s="202"/>
      <c r="HY32" s="202"/>
      <c r="HZ32" s="202"/>
      <c r="IA32" s="202"/>
      <c r="IB32" s="202"/>
      <c r="IC32" s="202"/>
      <c r="ID32" s="202"/>
      <c r="IE32" s="202"/>
      <c r="IF32" s="202"/>
      <c r="IG32" s="202"/>
      <c r="IH32" s="202"/>
      <c r="II32" s="202"/>
      <c r="IJ32" s="202"/>
      <c r="IK32" s="202"/>
      <c r="IL32" s="202"/>
      <c r="IM32" s="202"/>
      <c r="IN32" s="202"/>
      <c r="IO32" s="202"/>
      <c r="IP32" s="202"/>
      <c r="IQ32" s="202"/>
      <c r="IR32" s="202"/>
      <c r="IS32" s="202"/>
      <c r="IT32" s="202"/>
      <c r="IU32" s="202"/>
      <c r="IV32" s="202"/>
    </row>
    <row r="33" spans="1:256" ht="33.75" customHeight="1" x14ac:dyDescent="0.35">
      <c r="A33" s="201" t="s">
        <v>189</v>
      </c>
      <c r="B33" s="154"/>
      <c r="C33" s="282">
        <v>15215</v>
      </c>
      <c r="D33" s="282">
        <v>18342</v>
      </c>
      <c r="E33" s="282">
        <v>18532</v>
      </c>
      <c r="F33" s="282">
        <v>19720</v>
      </c>
      <c r="G33" s="75">
        <v>19916</v>
      </c>
      <c r="H33" s="140"/>
      <c r="I33" s="202"/>
      <c r="J33" s="202"/>
      <c r="K33" s="202"/>
      <c r="L33" s="202"/>
      <c r="M33" s="202"/>
      <c r="N33" s="202"/>
      <c r="O33" s="202"/>
      <c r="P33" s="202"/>
      <c r="Q33" s="202"/>
      <c r="R33" s="202"/>
      <c r="S33" s="202"/>
      <c r="T33" s="202"/>
      <c r="U33" s="202"/>
      <c r="V33" s="202"/>
      <c r="W33" s="202"/>
      <c r="X33" s="202"/>
      <c r="Y33" s="202"/>
      <c r="Z33" s="202"/>
      <c r="AA33" s="202"/>
      <c r="AB33" s="202"/>
      <c r="AC33" s="202"/>
      <c r="AD33" s="202"/>
      <c r="AE33" s="202"/>
      <c r="AF33" s="202"/>
      <c r="AG33" s="202"/>
      <c r="AH33" s="202"/>
      <c r="AI33" s="202"/>
      <c r="AJ33" s="202"/>
      <c r="AK33" s="202"/>
      <c r="AL33" s="202"/>
      <c r="AM33" s="202"/>
      <c r="AN33" s="202"/>
      <c r="AO33" s="202"/>
      <c r="AP33" s="202"/>
      <c r="AQ33" s="202"/>
      <c r="AR33" s="202"/>
      <c r="AS33" s="202"/>
      <c r="AT33" s="202"/>
      <c r="AU33" s="202"/>
      <c r="AV33" s="202"/>
      <c r="AW33" s="202"/>
      <c r="AX33" s="202"/>
      <c r="AY33" s="202"/>
      <c r="AZ33" s="202"/>
      <c r="BA33" s="202"/>
      <c r="BB33" s="202"/>
      <c r="BC33" s="202"/>
      <c r="BD33" s="202"/>
      <c r="BE33" s="202"/>
      <c r="BF33" s="202"/>
      <c r="BG33" s="202"/>
      <c r="BH33" s="202"/>
      <c r="BI33" s="202"/>
      <c r="BJ33" s="202"/>
      <c r="BK33" s="202"/>
      <c r="BL33" s="202"/>
      <c r="BM33" s="202"/>
      <c r="BN33" s="202"/>
      <c r="BO33" s="202"/>
      <c r="BP33" s="202"/>
      <c r="BQ33" s="202"/>
      <c r="BR33" s="202"/>
      <c r="BS33" s="202"/>
      <c r="BT33" s="202"/>
      <c r="BU33" s="202"/>
      <c r="BV33" s="202"/>
      <c r="BW33" s="202"/>
      <c r="BX33" s="202"/>
      <c r="BY33" s="202"/>
      <c r="BZ33" s="202"/>
      <c r="CA33" s="202"/>
      <c r="CB33" s="202"/>
      <c r="CC33" s="202"/>
      <c r="CD33" s="202"/>
      <c r="CE33" s="202"/>
      <c r="CF33" s="202"/>
      <c r="CG33" s="202"/>
      <c r="CH33" s="202"/>
      <c r="CI33" s="202"/>
      <c r="CJ33" s="202"/>
      <c r="CK33" s="202"/>
      <c r="CL33" s="202"/>
      <c r="CM33" s="202"/>
      <c r="CN33" s="202"/>
      <c r="CO33" s="202"/>
      <c r="CP33" s="202"/>
      <c r="CQ33" s="202"/>
      <c r="CR33" s="202"/>
      <c r="CS33" s="202"/>
      <c r="CT33" s="202"/>
      <c r="CU33" s="202"/>
      <c r="CV33" s="202"/>
      <c r="CW33" s="202"/>
      <c r="CX33" s="202"/>
      <c r="CY33" s="202"/>
      <c r="CZ33" s="202"/>
      <c r="DA33" s="202"/>
      <c r="DB33" s="202"/>
      <c r="DC33" s="202"/>
      <c r="DD33" s="202"/>
      <c r="DE33" s="202"/>
      <c r="DF33" s="202"/>
      <c r="DG33" s="202"/>
      <c r="DH33" s="202"/>
      <c r="DI33" s="202"/>
      <c r="DJ33" s="202"/>
      <c r="DK33" s="202"/>
      <c r="DL33" s="202"/>
      <c r="DM33" s="202"/>
      <c r="DN33" s="202"/>
      <c r="DO33" s="202"/>
      <c r="DP33" s="202"/>
      <c r="DQ33" s="202"/>
      <c r="DR33" s="202"/>
      <c r="DS33" s="202"/>
      <c r="DT33" s="202"/>
      <c r="DU33" s="202"/>
      <c r="DV33" s="202"/>
      <c r="DW33" s="202"/>
      <c r="DX33" s="202"/>
      <c r="DY33" s="202"/>
      <c r="DZ33" s="202"/>
      <c r="EA33" s="202"/>
      <c r="EB33" s="202"/>
      <c r="EC33" s="202"/>
      <c r="ED33" s="202"/>
      <c r="EE33" s="202"/>
      <c r="EF33" s="202"/>
      <c r="EG33" s="202"/>
      <c r="EH33" s="202"/>
      <c r="EI33" s="202"/>
      <c r="EJ33" s="202"/>
      <c r="EK33" s="202"/>
      <c r="EL33" s="202"/>
      <c r="EM33" s="202"/>
      <c r="EN33" s="202"/>
      <c r="EO33" s="202"/>
      <c r="EP33" s="202"/>
      <c r="EQ33" s="202"/>
      <c r="ER33" s="202"/>
      <c r="ES33" s="202"/>
      <c r="ET33" s="202"/>
      <c r="EU33" s="202"/>
      <c r="EV33" s="202"/>
      <c r="EW33" s="202"/>
      <c r="EX33" s="202"/>
      <c r="EY33" s="202"/>
      <c r="EZ33" s="202"/>
      <c r="FA33" s="202"/>
      <c r="FB33" s="202"/>
      <c r="FC33" s="202"/>
      <c r="FD33" s="202"/>
      <c r="FE33" s="202"/>
      <c r="FF33" s="202"/>
      <c r="FG33" s="202"/>
      <c r="FH33" s="202"/>
      <c r="FI33" s="202"/>
      <c r="FJ33" s="202"/>
      <c r="FK33" s="202"/>
      <c r="FL33" s="202"/>
      <c r="FM33" s="202"/>
      <c r="FN33" s="202"/>
      <c r="FO33" s="202"/>
      <c r="FP33" s="202"/>
      <c r="FQ33" s="202"/>
      <c r="FR33" s="202"/>
      <c r="FS33" s="202"/>
      <c r="FT33" s="202"/>
      <c r="FU33" s="202"/>
      <c r="FV33" s="202"/>
      <c r="FW33" s="202"/>
      <c r="FX33" s="202"/>
      <c r="FY33" s="202"/>
      <c r="FZ33" s="202"/>
      <c r="GA33" s="202"/>
      <c r="GB33" s="202"/>
      <c r="GC33" s="202"/>
      <c r="GD33" s="202"/>
      <c r="GE33" s="202"/>
      <c r="GF33" s="202"/>
      <c r="GG33" s="202"/>
      <c r="GH33" s="202"/>
      <c r="GI33" s="202"/>
      <c r="GJ33" s="202"/>
      <c r="GK33" s="202"/>
      <c r="GL33" s="202"/>
      <c r="GM33" s="202"/>
      <c r="GN33" s="202"/>
      <c r="GO33" s="202"/>
      <c r="GP33" s="202"/>
      <c r="GQ33" s="202"/>
      <c r="GR33" s="202"/>
      <c r="GS33" s="202"/>
      <c r="GT33" s="202"/>
      <c r="GU33" s="202"/>
      <c r="GV33" s="202"/>
      <c r="GW33" s="202"/>
      <c r="GX33" s="202"/>
      <c r="GY33" s="202"/>
      <c r="GZ33" s="202"/>
      <c r="HA33" s="202"/>
      <c r="HB33" s="202"/>
      <c r="HC33" s="202"/>
      <c r="HD33" s="202"/>
      <c r="HE33" s="202"/>
      <c r="HF33" s="202"/>
      <c r="HG33" s="202"/>
      <c r="HH33" s="202"/>
      <c r="HI33" s="202"/>
      <c r="HJ33" s="202"/>
      <c r="HK33" s="202"/>
      <c r="HL33" s="202"/>
      <c r="HM33" s="202"/>
      <c r="HN33" s="202"/>
      <c r="HO33" s="202"/>
      <c r="HP33" s="202"/>
      <c r="HQ33" s="202"/>
      <c r="HR33" s="202"/>
      <c r="HS33" s="202"/>
      <c r="HT33" s="202"/>
      <c r="HU33" s="202"/>
      <c r="HV33" s="202"/>
      <c r="HW33" s="202"/>
      <c r="HX33" s="202"/>
      <c r="HY33" s="202"/>
      <c r="HZ33" s="202"/>
      <c r="IA33" s="202"/>
      <c r="IB33" s="202"/>
      <c r="IC33" s="202"/>
      <c r="ID33" s="202"/>
      <c r="IE33" s="202"/>
      <c r="IF33" s="202"/>
      <c r="IG33" s="202"/>
      <c r="IH33" s="202"/>
      <c r="II33" s="202"/>
      <c r="IJ33" s="202"/>
      <c r="IK33" s="202"/>
      <c r="IL33" s="202"/>
      <c r="IM33" s="202"/>
      <c r="IN33" s="202"/>
      <c r="IO33" s="202"/>
      <c r="IP33" s="202"/>
      <c r="IQ33" s="202"/>
      <c r="IR33" s="202"/>
      <c r="IS33" s="202"/>
      <c r="IT33" s="202"/>
      <c r="IU33" s="202"/>
      <c r="IV33" s="202"/>
    </row>
    <row r="34" spans="1:256" ht="39.75" customHeight="1" x14ac:dyDescent="0.3">
      <c r="A34" s="203" t="s">
        <v>21</v>
      </c>
      <c r="B34" s="256" t="s">
        <v>19</v>
      </c>
      <c r="C34" s="276">
        <f>C32+C33</f>
        <v>15215</v>
      </c>
      <c r="D34" s="276">
        <f>D32+D33</f>
        <v>18367</v>
      </c>
      <c r="E34" s="276">
        <f>E32+E33</f>
        <v>18532</v>
      </c>
      <c r="F34" s="276">
        <f>F32+F33</f>
        <v>19720</v>
      </c>
      <c r="G34" s="276">
        <f>G32+G33</f>
        <v>19916</v>
      </c>
      <c r="H34" s="205"/>
      <c r="I34" s="206"/>
      <c r="J34" s="206"/>
      <c r="K34" s="206"/>
      <c r="L34" s="206"/>
      <c r="M34" s="206"/>
      <c r="N34" s="206"/>
      <c r="O34" s="206"/>
      <c r="P34" s="206"/>
      <c r="Q34" s="206"/>
      <c r="R34" s="206"/>
      <c r="S34" s="206"/>
      <c r="T34" s="206"/>
      <c r="U34" s="206"/>
      <c r="V34" s="206"/>
      <c r="W34" s="206"/>
      <c r="X34" s="206"/>
      <c r="Y34" s="206"/>
      <c r="Z34" s="206"/>
      <c r="AA34" s="206"/>
      <c r="AB34" s="206"/>
      <c r="AC34" s="206"/>
      <c r="AD34" s="206"/>
      <c r="AE34" s="206"/>
      <c r="AF34" s="206"/>
      <c r="AG34" s="206"/>
      <c r="AH34" s="206"/>
      <c r="AI34" s="206"/>
      <c r="AJ34" s="206"/>
      <c r="AK34" s="206"/>
      <c r="AL34" s="206"/>
      <c r="AM34" s="206"/>
      <c r="AN34" s="206"/>
      <c r="AO34" s="206"/>
      <c r="AP34" s="206"/>
      <c r="AQ34" s="206"/>
      <c r="AR34" s="206"/>
      <c r="AS34" s="206"/>
      <c r="AT34" s="206"/>
      <c r="AU34" s="206"/>
      <c r="AV34" s="206"/>
      <c r="AW34" s="206"/>
      <c r="AX34" s="206"/>
      <c r="AY34" s="206"/>
      <c r="AZ34" s="206"/>
      <c r="BA34" s="206"/>
      <c r="BB34" s="206"/>
      <c r="BC34" s="206"/>
      <c r="BD34" s="206"/>
      <c r="BE34" s="206"/>
      <c r="BF34" s="206"/>
      <c r="BG34" s="206"/>
      <c r="BH34" s="206"/>
      <c r="BI34" s="206"/>
      <c r="BJ34" s="206"/>
      <c r="BK34" s="206"/>
      <c r="BL34" s="206"/>
      <c r="BM34" s="206"/>
      <c r="BN34" s="206"/>
      <c r="BO34" s="206"/>
      <c r="BP34" s="206"/>
      <c r="BQ34" s="206"/>
      <c r="BR34" s="206"/>
      <c r="BS34" s="206"/>
      <c r="BT34" s="206"/>
      <c r="BU34" s="206"/>
      <c r="BV34" s="206"/>
      <c r="BW34" s="206"/>
      <c r="BX34" s="206"/>
      <c r="BY34" s="206"/>
      <c r="BZ34" s="206"/>
      <c r="CA34" s="206"/>
      <c r="CB34" s="206"/>
      <c r="CC34" s="206"/>
      <c r="CD34" s="206"/>
      <c r="CE34" s="206"/>
      <c r="CF34" s="206"/>
      <c r="CG34" s="206"/>
      <c r="CH34" s="206"/>
      <c r="CI34" s="206"/>
      <c r="CJ34" s="206"/>
      <c r="CK34" s="206"/>
      <c r="CL34" s="206"/>
      <c r="CM34" s="206"/>
      <c r="CN34" s="206"/>
      <c r="CO34" s="206"/>
      <c r="CP34" s="206"/>
      <c r="CQ34" s="206"/>
      <c r="CR34" s="206"/>
      <c r="CS34" s="206"/>
      <c r="CT34" s="206"/>
      <c r="CU34" s="206"/>
      <c r="CV34" s="206"/>
      <c r="CW34" s="206"/>
      <c r="CX34" s="206"/>
      <c r="CY34" s="206"/>
      <c r="CZ34" s="206"/>
      <c r="DA34" s="206"/>
      <c r="DB34" s="206"/>
      <c r="DC34" s="206"/>
      <c r="DD34" s="206"/>
      <c r="DE34" s="206"/>
      <c r="DF34" s="206"/>
      <c r="DG34" s="206"/>
      <c r="DH34" s="206"/>
      <c r="DI34" s="206"/>
      <c r="DJ34" s="206"/>
      <c r="DK34" s="206"/>
      <c r="DL34" s="206"/>
      <c r="DM34" s="206"/>
      <c r="DN34" s="206"/>
      <c r="DO34" s="206"/>
      <c r="DP34" s="206"/>
      <c r="DQ34" s="206"/>
      <c r="DR34" s="206"/>
      <c r="DS34" s="206"/>
      <c r="DT34" s="206"/>
      <c r="DU34" s="206"/>
      <c r="DV34" s="206"/>
      <c r="DW34" s="206"/>
      <c r="DX34" s="206"/>
      <c r="DY34" s="206"/>
      <c r="DZ34" s="206"/>
      <c r="EA34" s="206"/>
      <c r="EB34" s="206"/>
      <c r="EC34" s="206"/>
      <c r="ED34" s="206"/>
      <c r="EE34" s="206"/>
      <c r="EF34" s="206"/>
      <c r="EG34" s="206"/>
      <c r="EH34" s="206"/>
      <c r="EI34" s="206"/>
      <c r="EJ34" s="206"/>
      <c r="EK34" s="206"/>
      <c r="EL34" s="206"/>
      <c r="EM34" s="206"/>
      <c r="EN34" s="206"/>
      <c r="EO34" s="206"/>
      <c r="EP34" s="206"/>
      <c r="EQ34" s="206"/>
      <c r="ER34" s="206"/>
      <c r="ES34" s="206"/>
      <c r="ET34" s="206"/>
      <c r="EU34" s="206"/>
      <c r="EV34" s="206"/>
      <c r="EW34" s="206"/>
      <c r="EX34" s="206"/>
      <c r="EY34" s="206"/>
      <c r="EZ34" s="206"/>
      <c r="FA34" s="206"/>
      <c r="FB34" s="206"/>
      <c r="FC34" s="206"/>
      <c r="FD34" s="206"/>
      <c r="FE34" s="206"/>
      <c r="FF34" s="206"/>
      <c r="FG34" s="206"/>
      <c r="FH34" s="206"/>
      <c r="FI34" s="206"/>
      <c r="FJ34" s="206"/>
      <c r="FK34" s="206"/>
      <c r="FL34" s="206"/>
      <c r="FM34" s="206"/>
      <c r="FN34" s="206"/>
      <c r="FO34" s="206"/>
      <c r="FP34" s="206"/>
      <c r="FQ34" s="206"/>
      <c r="FR34" s="206"/>
      <c r="FS34" s="206"/>
      <c r="FT34" s="206"/>
      <c r="FU34" s="206"/>
      <c r="FV34" s="206"/>
      <c r="FW34" s="206"/>
      <c r="FX34" s="206"/>
      <c r="FY34" s="206"/>
      <c r="FZ34" s="206"/>
      <c r="GA34" s="206"/>
      <c r="GB34" s="206"/>
      <c r="GC34" s="206"/>
      <c r="GD34" s="206"/>
      <c r="GE34" s="206"/>
      <c r="GF34" s="206"/>
      <c r="GG34" s="206"/>
      <c r="GH34" s="206"/>
      <c r="GI34" s="206"/>
      <c r="GJ34" s="206"/>
      <c r="GK34" s="206"/>
      <c r="GL34" s="206"/>
      <c r="GM34" s="206"/>
      <c r="GN34" s="206"/>
      <c r="GO34" s="206"/>
      <c r="GP34" s="206"/>
      <c r="GQ34" s="206"/>
      <c r="GR34" s="206"/>
      <c r="GS34" s="206"/>
      <c r="GT34" s="206"/>
      <c r="GU34" s="206"/>
      <c r="GV34" s="206"/>
      <c r="GW34" s="206"/>
      <c r="GX34" s="206"/>
      <c r="GY34" s="206"/>
      <c r="GZ34" s="206"/>
      <c r="HA34" s="206"/>
      <c r="HB34" s="206"/>
      <c r="HC34" s="206"/>
      <c r="HD34" s="206"/>
      <c r="HE34" s="206"/>
      <c r="HF34" s="206"/>
      <c r="HG34" s="206"/>
      <c r="HH34" s="206"/>
      <c r="HI34" s="206"/>
      <c r="HJ34" s="206"/>
      <c r="HK34" s="206"/>
      <c r="HL34" s="206"/>
      <c r="HM34" s="206"/>
      <c r="HN34" s="206"/>
      <c r="HO34" s="206"/>
      <c r="HP34" s="206"/>
      <c r="HQ34" s="206"/>
      <c r="HR34" s="206"/>
      <c r="HS34" s="206"/>
      <c r="HT34" s="206"/>
      <c r="HU34" s="206"/>
      <c r="HV34" s="206"/>
      <c r="HW34" s="206"/>
      <c r="HX34" s="206"/>
      <c r="HY34" s="206"/>
      <c r="HZ34" s="206"/>
      <c r="IA34" s="206"/>
      <c r="IB34" s="206"/>
      <c r="IC34" s="206"/>
      <c r="ID34" s="206"/>
      <c r="IE34" s="206"/>
      <c r="IF34" s="206"/>
      <c r="IG34" s="206"/>
      <c r="IH34" s="206"/>
      <c r="II34" s="206"/>
      <c r="IJ34" s="206"/>
      <c r="IK34" s="206"/>
      <c r="IL34" s="206"/>
      <c r="IM34" s="206"/>
      <c r="IN34" s="206"/>
      <c r="IO34" s="206"/>
      <c r="IP34" s="206"/>
      <c r="IQ34" s="206"/>
      <c r="IR34" s="206"/>
      <c r="IS34" s="206"/>
      <c r="IT34" s="206"/>
      <c r="IU34" s="206"/>
      <c r="IV34" s="206"/>
    </row>
    <row r="35" spans="1:256" ht="40.950000000000003" customHeight="1" x14ac:dyDescent="0.3">
      <c r="A35" s="512" t="s">
        <v>154</v>
      </c>
      <c r="B35" s="512"/>
      <c r="C35" s="512"/>
      <c r="D35" s="512"/>
      <c r="E35" s="512"/>
      <c r="F35" s="512"/>
      <c r="G35" s="512"/>
      <c r="H35" s="512"/>
      <c r="I35" s="136"/>
      <c r="J35" s="161"/>
      <c r="K35" s="161"/>
      <c r="L35" s="161"/>
      <c r="M35" s="161"/>
      <c r="N35" s="134"/>
      <c r="O35" s="134"/>
      <c r="P35" s="134"/>
      <c r="Q35" s="134"/>
      <c r="R35" s="134"/>
      <c r="S35" s="134"/>
      <c r="T35" s="134"/>
      <c r="U35" s="134"/>
      <c r="V35" s="134"/>
      <c r="W35" s="134"/>
      <c r="X35" s="134"/>
      <c r="Y35" s="134"/>
      <c r="Z35" s="134"/>
      <c r="AA35" s="134"/>
      <c r="AB35" s="134"/>
      <c r="AC35" s="134"/>
      <c r="AD35" s="134"/>
      <c r="AE35" s="134"/>
      <c r="AF35" s="134"/>
      <c r="AG35" s="134"/>
      <c r="AH35" s="134"/>
      <c r="AI35" s="134"/>
      <c r="AJ35" s="134"/>
      <c r="AK35" s="134"/>
      <c r="AL35" s="134"/>
      <c r="AM35" s="134"/>
      <c r="AN35" s="134"/>
      <c r="AO35" s="134"/>
      <c r="AP35" s="134"/>
      <c r="AQ35" s="134"/>
      <c r="AR35" s="134"/>
      <c r="AS35" s="134"/>
      <c r="AT35" s="134"/>
      <c r="AU35" s="134"/>
      <c r="AV35" s="134"/>
      <c r="AW35" s="134"/>
      <c r="AX35" s="134"/>
      <c r="AY35" s="134"/>
      <c r="AZ35" s="134"/>
      <c r="BA35" s="134"/>
      <c r="BB35" s="134"/>
      <c r="BC35" s="134"/>
      <c r="BD35" s="134"/>
      <c r="BE35" s="134"/>
      <c r="BF35" s="134"/>
      <c r="BG35" s="134"/>
      <c r="BH35" s="134"/>
      <c r="BI35" s="134"/>
      <c r="BJ35" s="134"/>
      <c r="BK35" s="134"/>
      <c r="BL35" s="134"/>
      <c r="BM35" s="134"/>
      <c r="BN35" s="134"/>
      <c r="BO35" s="134"/>
      <c r="BP35" s="134"/>
      <c r="BQ35" s="134"/>
      <c r="BR35" s="134"/>
      <c r="BS35" s="134"/>
      <c r="BT35" s="134"/>
      <c r="BU35" s="134"/>
      <c r="BV35" s="134"/>
      <c r="BW35" s="134"/>
      <c r="BX35" s="134"/>
      <c r="BY35" s="134"/>
      <c r="BZ35" s="134"/>
      <c r="CA35" s="134"/>
      <c r="CB35" s="134"/>
      <c r="CC35" s="134"/>
      <c r="CD35" s="134"/>
      <c r="CE35" s="134"/>
      <c r="CF35" s="134"/>
      <c r="CG35" s="134"/>
      <c r="CH35" s="134"/>
      <c r="CI35" s="134"/>
      <c r="CJ35" s="134"/>
      <c r="CK35" s="134"/>
      <c r="CL35" s="134"/>
      <c r="CM35" s="134"/>
      <c r="CN35" s="134"/>
      <c r="CO35" s="134"/>
      <c r="CP35" s="134"/>
      <c r="CQ35" s="134"/>
      <c r="CR35" s="134"/>
      <c r="CS35" s="134"/>
      <c r="CT35" s="134"/>
      <c r="CU35" s="134"/>
      <c r="CV35" s="134"/>
      <c r="CW35" s="134"/>
      <c r="CX35" s="134"/>
      <c r="CY35" s="134"/>
      <c r="CZ35" s="134"/>
      <c r="DA35" s="134"/>
      <c r="DB35" s="134"/>
      <c r="DC35" s="134"/>
      <c r="DD35" s="134"/>
      <c r="DE35" s="134"/>
      <c r="DF35" s="134"/>
      <c r="DG35" s="134"/>
      <c r="DH35" s="134"/>
      <c r="DI35" s="134"/>
      <c r="DJ35" s="134"/>
      <c r="DK35" s="134"/>
      <c r="DL35" s="134"/>
      <c r="DM35" s="134"/>
      <c r="DN35" s="134"/>
      <c r="DO35" s="134"/>
      <c r="DP35" s="134"/>
      <c r="DQ35" s="134"/>
      <c r="DR35" s="134"/>
      <c r="DS35" s="134"/>
      <c r="DT35" s="134"/>
      <c r="DU35" s="134"/>
      <c r="DV35" s="134"/>
      <c r="DW35" s="134"/>
      <c r="DX35" s="134"/>
      <c r="DY35" s="134"/>
      <c r="DZ35" s="134"/>
      <c r="EA35" s="134"/>
      <c r="EB35" s="134"/>
      <c r="EC35" s="134"/>
      <c r="ED35" s="134"/>
      <c r="EE35" s="134"/>
      <c r="EF35" s="134"/>
      <c r="EG35" s="134"/>
      <c r="EH35" s="134"/>
      <c r="EI35" s="134"/>
      <c r="EJ35" s="134"/>
      <c r="EK35" s="134"/>
      <c r="EL35" s="134"/>
      <c r="EM35" s="134"/>
      <c r="EN35" s="134"/>
      <c r="EO35" s="134"/>
      <c r="EP35" s="134"/>
      <c r="EQ35" s="134"/>
      <c r="ER35" s="134"/>
      <c r="ES35" s="134"/>
      <c r="ET35" s="134"/>
      <c r="EU35" s="134"/>
      <c r="EV35" s="134"/>
      <c r="EW35" s="134"/>
      <c r="EX35" s="134"/>
      <c r="EY35" s="134"/>
      <c r="EZ35" s="134"/>
      <c r="FA35" s="134"/>
      <c r="FB35" s="134"/>
      <c r="FC35" s="134"/>
      <c r="FD35" s="134"/>
      <c r="FE35" s="134"/>
      <c r="FF35" s="134"/>
      <c r="FG35" s="134"/>
      <c r="FH35" s="134"/>
      <c r="FI35" s="134"/>
      <c r="FJ35" s="134"/>
      <c r="FK35" s="134"/>
      <c r="FL35" s="134"/>
      <c r="FM35" s="134"/>
      <c r="FN35" s="134"/>
      <c r="FO35" s="134"/>
      <c r="FP35" s="134"/>
      <c r="FQ35" s="134"/>
      <c r="FR35" s="134"/>
      <c r="FS35" s="134"/>
      <c r="FT35" s="134"/>
      <c r="FU35" s="134"/>
      <c r="FV35" s="134"/>
      <c r="FW35" s="134"/>
      <c r="FX35" s="134"/>
      <c r="FY35" s="134"/>
      <c r="FZ35" s="134"/>
      <c r="GA35" s="134"/>
      <c r="GB35" s="134"/>
      <c r="GC35" s="134"/>
      <c r="GD35" s="134"/>
      <c r="GE35" s="134"/>
      <c r="GF35" s="134"/>
      <c r="GG35" s="134"/>
      <c r="GH35" s="134"/>
      <c r="GI35" s="134"/>
      <c r="GJ35" s="134"/>
      <c r="GK35" s="134"/>
      <c r="GL35" s="134"/>
      <c r="GM35" s="134"/>
      <c r="GN35" s="134"/>
      <c r="GO35" s="134"/>
      <c r="GP35" s="134"/>
      <c r="GQ35" s="134"/>
      <c r="GR35" s="134"/>
      <c r="GS35" s="134"/>
      <c r="GT35" s="134"/>
      <c r="GU35" s="134"/>
      <c r="GV35" s="134"/>
      <c r="GW35" s="134"/>
      <c r="GX35" s="134"/>
      <c r="GY35" s="134"/>
      <c r="GZ35" s="134"/>
      <c r="HA35" s="134"/>
      <c r="HB35" s="134"/>
      <c r="HC35" s="134"/>
      <c r="HD35" s="134"/>
      <c r="HE35" s="134"/>
      <c r="HF35" s="134"/>
      <c r="HG35" s="134"/>
      <c r="HH35" s="134"/>
      <c r="HI35" s="134"/>
      <c r="HJ35" s="134"/>
      <c r="HK35" s="134"/>
      <c r="HL35" s="134"/>
      <c r="HM35" s="134"/>
      <c r="HN35" s="134"/>
      <c r="HO35" s="134"/>
      <c r="HP35" s="134"/>
      <c r="HQ35" s="134"/>
      <c r="HR35" s="134"/>
      <c r="HS35" s="134"/>
      <c r="HT35" s="134"/>
      <c r="HU35" s="134"/>
      <c r="HV35" s="134"/>
      <c r="HW35" s="134"/>
      <c r="HX35" s="134"/>
      <c r="HY35" s="134"/>
      <c r="HZ35" s="134"/>
      <c r="IA35" s="134"/>
      <c r="IB35" s="134"/>
      <c r="IC35" s="134"/>
      <c r="ID35" s="134"/>
      <c r="IE35" s="134"/>
      <c r="IF35" s="134"/>
      <c r="IG35" s="134"/>
      <c r="IH35" s="134"/>
      <c r="II35" s="134"/>
      <c r="IJ35" s="134"/>
      <c r="IK35" s="134"/>
      <c r="IL35" s="134"/>
      <c r="IM35" s="134"/>
      <c r="IN35" s="134"/>
      <c r="IO35" s="134"/>
      <c r="IP35" s="134"/>
      <c r="IQ35" s="134"/>
      <c r="IR35" s="134"/>
      <c r="IS35" s="134"/>
      <c r="IT35" s="134"/>
      <c r="IU35" s="134"/>
      <c r="IV35" s="134"/>
    </row>
    <row r="36" spans="1:256" ht="19.95" customHeight="1" x14ac:dyDescent="0.3">
      <c r="A36" s="132" t="s">
        <v>155</v>
      </c>
      <c r="B36" s="144"/>
      <c r="C36" s="144"/>
      <c r="D36" s="144"/>
      <c r="E36" s="144"/>
      <c r="F36" s="144"/>
      <c r="G36" s="144"/>
      <c r="H36" s="144"/>
      <c r="I36" s="144"/>
      <c r="J36" s="144"/>
      <c r="K36" s="144"/>
      <c r="L36" s="144"/>
      <c r="M36" s="144"/>
      <c r="N36" s="144"/>
      <c r="O36" s="144"/>
      <c r="P36" s="144"/>
      <c r="Q36" s="144"/>
      <c r="R36" s="144"/>
      <c r="S36" s="144"/>
      <c r="T36" s="144"/>
      <c r="U36" s="144"/>
      <c r="V36" s="144"/>
      <c r="W36" s="144"/>
      <c r="X36" s="144"/>
      <c r="Y36" s="144"/>
      <c r="Z36" s="144"/>
      <c r="AA36" s="144"/>
      <c r="AB36" s="144"/>
      <c r="AC36" s="144"/>
      <c r="AD36" s="144"/>
      <c r="AE36" s="144"/>
      <c r="AF36" s="144"/>
      <c r="AG36" s="144"/>
      <c r="AH36" s="144"/>
      <c r="AI36" s="144"/>
      <c r="AJ36" s="144"/>
      <c r="AK36" s="144"/>
      <c r="AL36" s="144"/>
      <c r="AM36" s="144"/>
      <c r="AN36" s="144"/>
      <c r="AO36" s="144"/>
      <c r="AP36" s="144"/>
      <c r="AQ36" s="144"/>
      <c r="AR36" s="144"/>
      <c r="AS36" s="144"/>
      <c r="AT36" s="144"/>
      <c r="AU36" s="144"/>
      <c r="AV36" s="144"/>
      <c r="AW36" s="144"/>
      <c r="AX36" s="144"/>
      <c r="AY36" s="144"/>
      <c r="AZ36" s="144"/>
      <c r="BA36" s="144"/>
      <c r="BB36" s="144"/>
      <c r="BC36" s="144"/>
      <c r="BD36" s="144"/>
      <c r="BE36" s="144"/>
      <c r="BF36" s="144"/>
      <c r="BG36" s="144"/>
      <c r="BH36" s="144"/>
      <c r="BI36" s="144"/>
      <c r="BJ36" s="144"/>
      <c r="BK36" s="144"/>
      <c r="BL36" s="144"/>
      <c r="BM36" s="144"/>
      <c r="BN36" s="144"/>
      <c r="BO36" s="144"/>
      <c r="BP36" s="144"/>
      <c r="BQ36" s="144"/>
      <c r="BR36" s="144"/>
      <c r="BS36" s="144"/>
      <c r="BT36" s="144"/>
      <c r="BU36" s="144"/>
      <c r="BV36" s="144"/>
      <c r="BW36" s="144"/>
      <c r="BX36" s="144"/>
      <c r="BY36" s="144"/>
      <c r="BZ36" s="144"/>
      <c r="CA36" s="144"/>
      <c r="CB36" s="144"/>
      <c r="CC36" s="144"/>
      <c r="CD36" s="144"/>
      <c r="CE36" s="144"/>
      <c r="CF36" s="144"/>
      <c r="CG36" s="144"/>
      <c r="CH36" s="144"/>
      <c r="CI36" s="144"/>
      <c r="CJ36" s="144"/>
      <c r="CK36" s="144"/>
      <c r="CL36" s="144"/>
      <c r="CM36" s="144"/>
      <c r="CN36" s="144"/>
      <c r="CO36" s="144"/>
      <c r="CP36" s="144"/>
      <c r="CQ36" s="144"/>
      <c r="CR36" s="144"/>
      <c r="CS36" s="144"/>
      <c r="CT36" s="144"/>
      <c r="CU36" s="144"/>
      <c r="CV36" s="144"/>
      <c r="CW36" s="144"/>
      <c r="CX36" s="144"/>
      <c r="CY36" s="144"/>
      <c r="CZ36" s="144"/>
      <c r="DA36" s="144"/>
      <c r="DB36" s="144"/>
      <c r="DC36" s="144"/>
      <c r="DD36" s="144"/>
      <c r="DE36" s="144"/>
      <c r="DF36" s="144"/>
      <c r="DG36" s="144"/>
      <c r="DH36" s="144"/>
      <c r="DI36" s="144"/>
      <c r="DJ36" s="144"/>
      <c r="DK36" s="144"/>
      <c r="DL36" s="144"/>
      <c r="DM36" s="144"/>
      <c r="DN36" s="144"/>
      <c r="DO36" s="144"/>
      <c r="DP36" s="144"/>
      <c r="DQ36" s="144"/>
      <c r="DR36" s="144"/>
      <c r="DS36" s="144"/>
      <c r="DT36" s="144"/>
      <c r="DU36" s="144"/>
      <c r="DV36" s="144"/>
      <c r="DW36" s="144"/>
      <c r="DX36" s="144"/>
      <c r="DY36" s="144"/>
      <c r="DZ36" s="144"/>
      <c r="EA36" s="144"/>
      <c r="EB36" s="144"/>
      <c r="EC36" s="144"/>
      <c r="ED36" s="144"/>
      <c r="EE36" s="144"/>
      <c r="EF36" s="144"/>
      <c r="EG36" s="144"/>
      <c r="EH36" s="144"/>
      <c r="EI36" s="144"/>
      <c r="EJ36" s="144"/>
      <c r="EK36" s="144"/>
      <c r="EL36" s="144"/>
      <c r="EM36" s="144"/>
      <c r="EN36" s="144"/>
      <c r="EO36" s="144"/>
      <c r="EP36" s="144"/>
      <c r="EQ36" s="144"/>
      <c r="ER36" s="144"/>
      <c r="ES36" s="144"/>
      <c r="ET36" s="144"/>
      <c r="EU36" s="144"/>
      <c r="EV36" s="144"/>
      <c r="EW36" s="144"/>
      <c r="EX36" s="144"/>
      <c r="EY36" s="144"/>
      <c r="EZ36" s="144"/>
      <c r="FA36" s="144"/>
      <c r="FB36" s="144"/>
      <c r="FC36" s="144"/>
      <c r="FD36" s="144"/>
      <c r="FE36" s="144"/>
      <c r="FF36" s="144"/>
      <c r="FG36" s="144"/>
      <c r="FH36" s="144"/>
      <c r="FI36" s="144"/>
      <c r="FJ36" s="144"/>
      <c r="FK36" s="144"/>
      <c r="FL36" s="144"/>
      <c r="FM36" s="144"/>
      <c r="FN36" s="144"/>
      <c r="FO36" s="144"/>
      <c r="FP36" s="144"/>
      <c r="FQ36" s="144"/>
      <c r="FR36" s="144"/>
      <c r="FS36" s="144"/>
      <c r="FT36" s="144"/>
      <c r="FU36" s="144"/>
      <c r="FV36" s="144"/>
      <c r="FW36" s="144"/>
      <c r="FX36" s="144"/>
      <c r="FY36" s="144"/>
      <c r="FZ36" s="144"/>
      <c r="GA36" s="144"/>
      <c r="GB36" s="144"/>
      <c r="GC36" s="144"/>
      <c r="GD36" s="144"/>
      <c r="GE36" s="144"/>
      <c r="GF36" s="144"/>
      <c r="GG36" s="144"/>
      <c r="GH36" s="144"/>
      <c r="GI36" s="144"/>
      <c r="GJ36" s="144"/>
      <c r="GK36" s="144"/>
      <c r="GL36" s="144"/>
      <c r="GM36" s="144"/>
      <c r="GN36" s="144"/>
      <c r="GO36" s="144"/>
      <c r="GP36" s="144"/>
      <c r="GQ36" s="144"/>
      <c r="GR36" s="144"/>
      <c r="GS36" s="144"/>
      <c r="GT36" s="144"/>
      <c r="GU36" s="144"/>
      <c r="GV36" s="144"/>
      <c r="GW36" s="144"/>
      <c r="GX36" s="144"/>
      <c r="GY36" s="144"/>
      <c r="GZ36" s="144"/>
      <c r="HA36" s="144"/>
      <c r="HB36" s="144"/>
      <c r="HC36" s="144"/>
      <c r="HD36" s="144"/>
      <c r="HE36" s="144"/>
      <c r="HF36" s="144"/>
      <c r="HG36" s="144"/>
      <c r="HH36" s="144"/>
      <c r="HI36" s="144"/>
      <c r="HJ36" s="144"/>
      <c r="HK36" s="144"/>
      <c r="HL36" s="144"/>
      <c r="HM36" s="144"/>
      <c r="HN36" s="144"/>
      <c r="HO36" s="144"/>
      <c r="HP36" s="144"/>
      <c r="HQ36" s="144"/>
      <c r="HR36" s="144"/>
      <c r="HS36" s="144"/>
      <c r="HT36" s="144"/>
      <c r="HU36" s="144"/>
      <c r="HV36" s="144"/>
      <c r="HW36" s="144"/>
      <c r="HX36" s="144"/>
      <c r="HY36" s="144"/>
      <c r="HZ36" s="144"/>
      <c r="IA36" s="144"/>
      <c r="IB36" s="144"/>
      <c r="IC36" s="144"/>
      <c r="ID36" s="144"/>
      <c r="IE36" s="144"/>
      <c r="IF36" s="144"/>
      <c r="IG36" s="144"/>
      <c r="IH36" s="144"/>
      <c r="II36" s="144"/>
      <c r="IJ36" s="144"/>
      <c r="IK36" s="144"/>
      <c r="IL36" s="144"/>
      <c r="IM36" s="144"/>
      <c r="IN36" s="144"/>
      <c r="IO36" s="144"/>
      <c r="IP36" s="144"/>
      <c r="IQ36" s="144"/>
      <c r="IR36" s="144"/>
      <c r="IS36" s="144"/>
      <c r="IT36" s="144"/>
      <c r="IU36" s="144"/>
      <c r="IV36" s="144"/>
    </row>
    <row r="37" spans="1:256" ht="44.25" customHeight="1" x14ac:dyDescent="0.3">
      <c r="A37" s="616" t="s">
        <v>185</v>
      </c>
      <c r="B37" s="616"/>
      <c r="C37" s="616"/>
      <c r="D37" s="616"/>
      <c r="E37" s="616"/>
      <c r="F37" s="616"/>
      <c r="G37" s="616"/>
      <c r="H37" s="197"/>
      <c r="I37" s="198"/>
      <c r="J37" s="198"/>
      <c r="K37" s="198"/>
      <c r="L37" s="198"/>
      <c r="M37" s="198"/>
      <c r="N37" s="198"/>
      <c r="O37" s="198"/>
      <c r="P37" s="198"/>
      <c r="Q37" s="198"/>
      <c r="R37" s="198"/>
      <c r="S37" s="198"/>
      <c r="T37" s="198"/>
      <c r="U37" s="198"/>
      <c r="V37" s="198"/>
      <c r="W37" s="198"/>
      <c r="X37" s="198"/>
      <c r="Y37" s="198"/>
      <c r="Z37" s="198"/>
      <c r="AA37" s="198"/>
      <c r="AB37" s="198"/>
      <c r="AC37" s="198"/>
      <c r="AD37" s="198"/>
      <c r="AE37" s="198"/>
      <c r="AF37" s="198"/>
      <c r="AG37" s="198"/>
      <c r="AH37" s="198"/>
      <c r="AI37" s="198"/>
      <c r="AJ37" s="198"/>
      <c r="AK37" s="198"/>
      <c r="AL37" s="198"/>
      <c r="AM37" s="198"/>
      <c r="AN37" s="198"/>
      <c r="AO37" s="198"/>
      <c r="AP37" s="198"/>
      <c r="AQ37" s="198"/>
      <c r="AR37" s="198"/>
      <c r="AS37" s="198"/>
      <c r="AT37" s="198"/>
      <c r="AU37" s="198"/>
      <c r="AV37" s="198"/>
      <c r="AW37" s="198"/>
      <c r="AX37" s="198"/>
      <c r="AY37" s="198"/>
      <c r="AZ37" s="198"/>
      <c r="BA37" s="198"/>
      <c r="BB37" s="198"/>
      <c r="BC37" s="198"/>
      <c r="BD37" s="198"/>
      <c r="BE37" s="198"/>
      <c r="BF37" s="198"/>
      <c r="BG37" s="198"/>
      <c r="BH37" s="198"/>
      <c r="BI37" s="198"/>
      <c r="BJ37" s="198"/>
      <c r="BK37" s="198"/>
      <c r="BL37" s="198"/>
      <c r="BM37" s="198"/>
      <c r="BN37" s="198"/>
      <c r="BO37" s="198"/>
      <c r="BP37" s="198"/>
      <c r="BQ37" s="198"/>
      <c r="BR37" s="198"/>
      <c r="BS37" s="198"/>
      <c r="BT37" s="198"/>
      <c r="BU37" s="198"/>
      <c r="BV37" s="198"/>
      <c r="BW37" s="198"/>
      <c r="BX37" s="198"/>
      <c r="BY37" s="198"/>
      <c r="BZ37" s="198"/>
      <c r="CA37" s="198"/>
      <c r="CB37" s="198"/>
      <c r="CC37" s="198"/>
      <c r="CD37" s="198"/>
      <c r="CE37" s="198"/>
      <c r="CF37" s="198"/>
      <c r="CG37" s="198"/>
      <c r="CH37" s="198"/>
      <c r="CI37" s="198"/>
      <c r="CJ37" s="198"/>
      <c r="CK37" s="198"/>
      <c r="CL37" s="198"/>
      <c r="CM37" s="198"/>
      <c r="CN37" s="198"/>
      <c r="CO37" s="198"/>
      <c r="CP37" s="198"/>
      <c r="CQ37" s="198"/>
      <c r="CR37" s="198"/>
      <c r="CS37" s="198"/>
      <c r="CT37" s="198"/>
      <c r="CU37" s="198"/>
      <c r="CV37" s="198"/>
      <c r="CW37" s="198"/>
      <c r="CX37" s="198"/>
      <c r="CY37" s="198"/>
      <c r="CZ37" s="198"/>
      <c r="DA37" s="198"/>
      <c r="DB37" s="198"/>
      <c r="DC37" s="198"/>
      <c r="DD37" s="198"/>
      <c r="DE37" s="198"/>
      <c r="DF37" s="198"/>
      <c r="DG37" s="198"/>
      <c r="DH37" s="198"/>
      <c r="DI37" s="198"/>
      <c r="DJ37" s="198"/>
      <c r="DK37" s="198"/>
      <c r="DL37" s="198"/>
      <c r="DM37" s="198"/>
      <c r="DN37" s="198"/>
      <c r="DO37" s="198"/>
      <c r="DP37" s="198"/>
      <c r="DQ37" s="198"/>
      <c r="DR37" s="198"/>
      <c r="DS37" s="198"/>
      <c r="DT37" s="198"/>
      <c r="DU37" s="198"/>
      <c r="DV37" s="198"/>
      <c r="DW37" s="198"/>
      <c r="DX37" s="198"/>
      <c r="DY37" s="198"/>
      <c r="DZ37" s="198"/>
      <c r="EA37" s="198"/>
      <c r="EB37" s="198"/>
      <c r="EC37" s="198"/>
      <c r="ED37" s="198"/>
      <c r="EE37" s="198"/>
      <c r="EF37" s="198"/>
      <c r="EG37" s="198"/>
      <c r="EH37" s="198"/>
      <c r="EI37" s="198"/>
      <c r="EJ37" s="198"/>
      <c r="EK37" s="198"/>
      <c r="EL37" s="198"/>
      <c r="EM37" s="198"/>
      <c r="EN37" s="198"/>
      <c r="EO37" s="198"/>
      <c r="EP37" s="198"/>
      <c r="EQ37" s="198"/>
      <c r="ER37" s="198"/>
      <c r="ES37" s="198"/>
      <c r="ET37" s="198"/>
      <c r="EU37" s="198"/>
      <c r="EV37" s="198"/>
      <c r="EW37" s="198"/>
      <c r="EX37" s="198"/>
      <c r="EY37" s="198"/>
      <c r="EZ37" s="198"/>
      <c r="FA37" s="198"/>
      <c r="FB37" s="198"/>
      <c r="FC37" s="198"/>
      <c r="FD37" s="198"/>
      <c r="FE37" s="198"/>
      <c r="FF37" s="198"/>
      <c r="FG37" s="198"/>
      <c r="FH37" s="198"/>
      <c r="FI37" s="198"/>
      <c r="FJ37" s="198"/>
      <c r="FK37" s="198"/>
      <c r="FL37" s="198"/>
      <c r="FM37" s="198"/>
      <c r="FN37" s="198"/>
      <c r="FO37" s="198"/>
      <c r="FP37" s="198"/>
      <c r="FQ37" s="198"/>
      <c r="FR37" s="198"/>
      <c r="FS37" s="198"/>
      <c r="FT37" s="198"/>
      <c r="FU37" s="198"/>
      <c r="FV37" s="198"/>
      <c r="FW37" s="198"/>
      <c r="FX37" s="198"/>
      <c r="FY37" s="198"/>
      <c r="FZ37" s="198"/>
      <c r="GA37" s="198"/>
      <c r="GB37" s="198"/>
      <c r="GC37" s="198"/>
      <c r="GD37" s="198"/>
      <c r="GE37" s="198"/>
      <c r="GF37" s="198"/>
      <c r="GG37" s="198"/>
      <c r="GH37" s="198"/>
      <c r="GI37" s="198"/>
      <c r="GJ37" s="198"/>
      <c r="GK37" s="198"/>
      <c r="GL37" s="198"/>
      <c r="GM37" s="198"/>
      <c r="GN37" s="198"/>
      <c r="GO37" s="198"/>
      <c r="GP37" s="198"/>
      <c r="GQ37" s="198"/>
      <c r="GR37" s="198"/>
      <c r="GS37" s="198"/>
      <c r="GT37" s="198"/>
      <c r="GU37" s="198"/>
      <c r="GV37" s="198"/>
      <c r="GW37" s="198"/>
      <c r="GX37" s="198"/>
      <c r="GY37" s="198"/>
      <c r="GZ37" s="198"/>
      <c r="HA37" s="198"/>
      <c r="HB37" s="198"/>
      <c r="HC37" s="198"/>
      <c r="HD37" s="198"/>
      <c r="HE37" s="198"/>
      <c r="HF37" s="198"/>
      <c r="HG37" s="198"/>
      <c r="HH37" s="198"/>
      <c r="HI37" s="198"/>
      <c r="HJ37" s="198"/>
      <c r="HK37" s="198"/>
      <c r="HL37" s="198"/>
      <c r="HM37" s="198"/>
      <c r="HN37" s="198"/>
      <c r="HO37" s="198"/>
      <c r="HP37" s="198"/>
      <c r="HQ37" s="198"/>
      <c r="HR37" s="198"/>
      <c r="HS37" s="198"/>
      <c r="HT37" s="198"/>
      <c r="HU37" s="198"/>
      <c r="HV37" s="198"/>
      <c r="HW37" s="198"/>
      <c r="HX37" s="198"/>
      <c r="HY37" s="198"/>
      <c r="HZ37" s="198"/>
      <c r="IA37" s="198"/>
      <c r="IB37" s="198"/>
      <c r="IC37" s="198"/>
      <c r="ID37" s="198"/>
      <c r="IE37" s="198"/>
      <c r="IF37" s="198"/>
      <c r="IG37" s="198"/>
      <c r="IH37" s="198"/>
      <c r="II37" s="198"/>
      <c r="IJ37" s="198"/>
      <c r="IK37" s="198"/>
      <c r="IL37" s="198"/>
      <c r="IM37" s="198"/>
      <c r="IN37" s="198"/>
      <c r="IO37" s="198"/>
      <c r="IP37" s="198"/>
      <c r="IQ37" s="198"/>
      <c r="IR37" s="198"/>
      <c r="IS37" s="198"/>
      <c r="IT37" s="198"/>
      <c r="IU37" s="198"/>
      <c r="IV37" s="198"/>
    </row>
    <row r="38" spans="1:256" ht="25.95" customHeight="1" x14ac:dyDescent="0.3">
      <c r="A38" s="132" t="s">
        <v>190</v>
      </c>
      <c r="B38" s="144"/>
      <c r="C38" s="144"/>
      <c r="D38" s="144"/>
      <c r="E38" s="144"/>
      <c r="F38" s="144"/>
      <c r="G38" s="144"/>
      <c r="H38" s="144"/>
      <c r="I38" s="144"/>
      <c r="J38" s="144"/>
      <c r="K38" s="144"/>
      <c r="L38" s="144"/>
      <c r="M38" s="144"/>
      <c r="N38" s="144"/>
      <c r="O38" s="144"/>
      <c r="P38" s="144"/>
      <c r="Q38" s="144"/>
      <c r="R38" s="144"/>
      <c r="S38" s="144"/>
      <c r="T38" s="144"/>
      <c r="U38" s="144"/>
      <c r="V38" s="144"/>
      <c r="W38" s="144"/>
      <c r="X38" s="144"/>
      <c r="Y38" s="144"/>
      <c r="Z38" s="144"/>
      <c r="AA38" s="144"/>
      <c r="AB38" s="144"/>
      <c r="AC38" s="144"/>
      <c r="AD38" s="144"/>
      <c r="AE38" s="144"/>
      <c r="AF38" s="144"/>
      <c r="AG38" s="144"/>
      <c r="AH38" s="144"/>
      <c r="AI38" s="144"/>
      <c r="AJ38" s="144"/>
      <c r="AK38" s="144"/>
      <c r="AL38" s="144"/>
      <c r="AM38" s="144"/>
      <c r="AN38" s="144"/>
      <c r="AO38" s="144"/>
      <c r="AP38" s="144"/>
      <c r="AQ38" s="144"/>
      <c r="AR38" s="144"/>
      <c r="AS38" s="144"/>
      <c r="AT38" s="144"/>
      <c r="AU38" s="144"/>
      <c r="AV38" s="144"/>
      <c r="AW38" s="144"/>
      <c r="AX38" s="144"/>
      <c r="AY38" s="144"/>
      <c r="AZ38" s="144"/>
      <c r="BA38" s="144"/>
      <c r="BB38" s="144"/>
      <c r="BC38" s="144"/>
      <c r="BD38" s="144"/>
      <c r="BE38" s="144"/>
      <c r="BF38" s="144"/>
      <c r="BG38" s="144"/>
      <c r="BH38" s="144"/>
      <c r="BI38" s="144"/>
      <c r="BJ38" s="144"/>
      <c r="BK38" s="144"/>
      <c r="BL38" s="144"/>
      <c r="BM38" s="144"/>
      <c r="BN38" s="144"/>
      <c r="BO38" s="144"/>
      <c r="BP38" s="144"/>
      <c r="BQ38" s="144"/>
      <c r="BR38" s="144"/>
      <c r="BS38" s="144"/>
      <c r="BT38" s="144"/>
      <c r="BU38" s="144"/>
      <c r="BV38" s="144"/>
      <c r="BW38" s="144"/>
      <c r="BX38" s="144"/>
      <c r="BY38" s="144"/>
      <c r="BZ38" s="144"/>
      <c r="CA38" s="144"/>
      <c r="CB38" s="144"/>
      <c r="CC38" s="144"/>
      <c r="CD38" s="144"/>
      <c r="CE38" s="144"/>
      <c r="CF38" s="144"/>
      <c r="CG38" s="144"/>
      <c r="CH38" s="144"/>
      <c r="CI38" s="144"/>
      <c r="CJ38" s="144"/>
      <c r="CK38" s="144"/>
      <c r="CL38" s="144"/>
      <c r="CM38" s="144"/>
      <c r="CN38" s="144"/>
      <c r="CO38" s="144"/>
      <c r="CP38" s="144"/>
      <c r="CQ38" s="144"/>
      <c r="CR38" s="144"/>
      <c r="CS38" s="144"/>
      <c r="CT38" s="144"/>
      <c r="CU38" s="144"/>
      <c r="CV38" s="144"/>
      <c r="CW38" s="144"/>
      <c r="CX38" s="144"/>
      <c r="CY38" s="144"/>
      <c r="CZ38" s="144"/>
      <c r="DA38" s="144"/>
      <c r="DB38" s="144"/>
      <c r="DC38" s="144"/>
      <c r="DD38" s="144"/>
      <c r="DE38" s="144"/>
      <c r="DF38" s="144"/>
      <c r="DG38" s="144"/>
      <c r="DH38" s="144"/>
      <c r="DI38" s="144"/>
      <c r="DJ38" s="144"/>
      <c r="DK38" s="144"/>
      <c r="DL38" s="144"/>
      <c r="DM38" s="144"/>
      <c r="DN38" s="144"/>
      <c r="DO38" s="144"/>
      <c r="DP38" s="144"/>
      <c r="DQ38" s="144"/>
      <c r="DR38" s="144"/>
      <c r="DS38" s="144"/>
      <c r="DT38" s="144"/>
      <c r="DU38" s="144"/>
      <c r="DV38" s="144"/>
      <c r="DW38" s="144"/>
      <c r="DX38" s="144"/>
      <c r="DY38" s="144"/>
      <c r="DZ38" s="144"/>
      <c r="EA38" s="144"/>
      <c r="EB38" s="144"/>
      <c r="EC38" s="144"/>
      <c r="ED38" s="144"/>
      <c r="EE38" s="144"/>
      <c r="EF38" s="144"/>
      <c r="EG38" s="144"/>
      <c r="EH38" s="144"/>
      <c r="EI38" s="144"/>
      <c r="EJ38" s="144"/>
      <c r="EK38" s="144"/>
      <c r="EL38" s="144"/>
      <c r="EM38" s="144"/>
      <c r="EN38" s="144"/>
      <c r="EO38" s="144"/>
      <c r="EP38" s="144"/>
      <c r="EQ38" s="144"/>
      <c r="ER38" s="144"/>
      <c r="ES38" s="144"/>
      <c r="ET38" s="144"/>
      <c r="EU38" s="144"/>
      <c r="EV38" s="144"/>
      <c r="EW38" s="144"/>
      <c r="EX38" s="144"/>
      <c r="EY38" s="144"/>
      <c r="EZ38" s="144"/>
      <c r="FA38" s="144"/>
      <c r="FB38" s="144"/>
      <c r="FC38" s="144"/>
      <c r="FD38" s="144"/>
      <c r="FE38" s="144"/>
      <c r="FF38" s="144"/>
      <c r="FG38" s="144"/>
      <c r="FH38" s="144"/>
      <c r="FI38" s="144"/>
      <c r="FJ38" s="144"/>
      <c r="FK38" s="144"/>
      <c r="FL38" s="144"/>
      <c r="FM38" s="144"/>
      <c r="FN38" s="144"/>
      <c r="FO38" s="144"/>
      <c r="FP38" s="144"/>
      <c r="FQ38" s="144"/>
      <c r="FR38" s="144"/>
      <c r="FS38" s="144"/>
      <c r="FT38" s="144"/>
      <c r="FU38" s="144"/>
      <c r="FV38" s="144"/>
      <c r="FW38" s="144"/>
      <c r="FX38" s="144"/>
      <c r="FY38" s="144"/>
      <c r="FZ38" s="144"/>
      <c r="GA38" s="144"/>
      <c r="GB38" s="144"/>
      <c r="GC38" s="144"/>
      <c r="GD38" s="144"/>
      <c r="GE38" s="144"/>
      <c r="GF38" s="144"/>
      <c r="GG38" s="144"/>
      <c r="GH38" s="144"/>
      <c r="GI38" s="144"/>
      <c r="GJ38" s="144"/>
      <c r="GK38" s="144"/>
      <c r="GL38" s="144"/>
      <c r="GM38" s="144"/>
      <c r="GN38" s="144"/>
      <c r="GO38" s="144"/>
      <c r="GP38" s="144"/>
      <c r="GQ38" s="144"/>
      <c r="GR38" s="144"/>
      <c r="GS38" s="144"/>
      <c r="GT38" s="144"/>
      <c r="GU38" s="144"/>
      <c r="GV38" s="144"/>
      <c r="GW38" s="144"/>
      <c r="GX38" s="144"/>
      <c r="GY38" s="144"/>
      <c r="GZ38" s="144"/>
      <c r="HA38" s="144"/>
      <c r="HB38" s="144"/>
      <c r="HC38" s="144"/>
      <c r="HD38" s="144"/>
      <c r="HE38" s="144"/>
      <c r="HF38" s="144"/>
      <c r="HG38" s="144"/>
      <c r="HH38" s="144"/>
      <c r="HI38" s="144"/>
      <c r="HJ38" s="144"/>
      <c r="HK38" s="144"/>
      <c r="HL38" s="144"/>
      <c r="HM38" s="144"/>
      <c r="HN38" s="144"/>
      <c r="HO38" s="144"/>
      <c r="HP38" s="144"/>
      <c r="HQ38" s="144"/>
      <c r="HR38" s="144"/>
      <c r="HS38" s="144"/>
      <c r="HT38" s="144"/>
      <c r="HU38" s="144"/>
      <c r="HV38" s="144"/>
      <c r="HW38" s="144"/>
      <c r="HX38" s="144"/>
      <c r="HY38" s="144"/>
      <c r="HZ38" s="144"/>
      <c r="IA38" s="144"/>
      <c r="IB38" s="144"/>
      <c r="IC38" s="144"/>
      <c r="ID38" s="144"/>
      <c r="IE38" s="144"/>
      <c r="IF38" s="144"/>
      <c r="IG38" s="144"/>
      <c r="IH38" s="144"/>
      <c r="II38" s="144"/>
      <c r="IJ38" s="144"/>
      <c r="IK38" s="144"/>
      <c r="IL38" s="144"/>
      <c r="IM38" s="144"/>
      <c r="IN38" s="144"/>
      <c r="IO38" s="144"/>
      <c r="IP38" s="144"/>
      <c r="IQ38" s="144"/>
      <c r="IR38" s="144"/>
      <c r="IS38" s="144"/>
      <c r="IT38" s="144"/>
      <c r="IU38" s="144"/>
      <c r="IV38" s="144"/>
    </row>
    <row r="39" spans="1:256" ht="49.2" customHeight="1" x14ac:dyDescent="0.3">
      <c r="A39" s="517" t="s">
        <v>220</v>
      </c>
      <c r="B39" s="517"/>
      <c r="C39" s="517"/>
      <c r="D39" s="517"/>
      <c r="E39" s="517"/>
      <c r="F39" s="517"/>
      <c r="G39" s="517"/>
      <c r="H39" s="199"/>
      <c r="I39" s="94"/>
      <c r="J39" s="95"/>
      <c r="K39" s="95"/>
      <c r="L39" s="95"/>
      <c r="M39" s="95"/>
      <c r="N39" s="95"/>
      <c r="O39" s="95"/>
      <c r="P39" s="95"/>
      <c r="Q39" s="95"/>
      <c r="R39" s="95"/>
      <c r="S39" s="95"/>
      <c r="T39" s="95"/>
      <c r="U39" s="95"/>
      <c r="V39" s="95"/>
      <c r="W39" s="95"/>
      <c r="X39" s="95"/>
      <c r="Y39" s="95"/>
      <c r="Z39" s="95"/>
      <c r="AA39" s="95"/>
      <c r="AB39" s="95"/>
      <c r="AC39" s="95"/>
      <c r="AD39" s="95"/>
      <c r="AE39" s="95"/>
      <c r="AF39" s="95"/>
      <c r="AG39" s="95"/>
      <c r="AH39" s="95"/>
      <c r="AI39" s="95"/>
      <c r="AJ39" s="95"/>
      <c r="AK39" s="95"/>
      <c r="AL39" s="95"/>
      <c r="AM39" s="95"/>
      <c r="AN39" s="95"/>
      <c r="AO39" s="95"/>
      <c r="AP39" s="95"/>
      <c r="AQ39" s="95"/>
      <c r="AR39" s="95"/>
      <c r="AS39" s="95"/>
      <c r="AT39" s="95"/>
      <c r="AU39" s="95"/>
      <c r="AV39" s="95"/>
      <c r="AW39" s="95"/>
      <c r="AX39" s="95"/>
      <c r="AY39" s="95"/>
      <c r="AZ39" s="95"/>
      <c r="BA39" s="95"/>
      <c r="BB39" s="95"/>
      <c r="BC39" s="95"/>
      <c r="BD39" s="95"/>
      <c r="BE39" s="95"/>
      <c r="BF39" s="95"/>
      <c r="BG39" s="95"/>
      <c r="BH39" s="95"/>
      <c r="BI39" s="95"/>
      <c r="BJ39" s="95"/>
      <c r="BK39" s="95"/>
      <c r="BL39" s="95"/>
      <c r="BM39" s="95"/>
      <c r="BN39" s="95"/>
      <c r="BO39" s="95"/>
      <c r="BP39" s="95"/>
      <c r="BQ39" s="95"/>
      <c r="BR39" s="95"/>
      <c r="BS39" s="95"/>
      <c r="BT39" s="95"/>
      <c r="BU39" s="95"/>
      <c r="BV39" s="95"/>
      <c r="BW39" s="95"/>
      <c r="BX39" s="95"/>
      <c r="BY39" s="95"/>
      <c r="BZ39" s="95"/>
      <c r="CA39" s="95"/>
      <c r="CB39" s="95"/>
      <c r="CC39" s="95"/>
      <c r="CD39" s="95"/>
      <c r="CE39" s="95"/>
      <c r="CF39" s="95"/>
      <c r="CG39" s="95"/>
      <c r="CH39" s="95"/>
      <c r="CI39" s="95"/>
      <c r="CJ39" s="95"/>
      <c r="CK39" s="95"/>
      <c r="CL39" s="95"/>
      <c r="CM39" s="95"/>
      <c r="CN39" s="95"/>
      <c r="CO39" s="95"/>
      <c r="CP39" s="95"/>
      <c r="CQ39" s="95"/>
      <c r="CR39" s="95"/>
      <c r="CS39" s="95"/>
      <c r="CT39" s="95"/>
      <c r="CU39" s="95"/>
      <c r="CV39" s="95"/>
      <c r="CW39" s="95"/>
      <c r="CX39" s="95"/>
      <c r="CY39" s="95"/>
      <c r="CZ39" s="95"/>
      <c r="DA39" s="95"/>
      <c r="DB39" s="95"/>
      <c r="DC39" s="95"/>
      <c r="DD39" s="95"/>
      <c r="DE39" s="95"/>
      <c r="DF39" s="95"/>
      <c r="DG39" s="95"/>
      <c r="DH39" s="95"/>
      <c r="DI39" s="95"/>
      <c r="DJ39" s="95"/>
      <c r="DK39" s="95"/>
      <c r="DL39" s="95"/>
      <c r="DM39" s="95"/>
      <c r="DN39" s="95"/>
      <c r="DO39" s="95"/>
      <c r="DP39" s="95"/>
      <c r="DQ39" s="95"/>
      <c r="DR39" s="95"/>
      <c r="DS39" s="95"/>
      <c r="DT39" s="95"/>
      <c r="DU39" s="95"/>
      <c r="DV39" s="95"/>
      <c r="DW39" s="95"/>
      <c r="DX39" s="95"/>
      <c r="DY39" s="95"/>
      <c r="DZ39" s="95"/>
      <c r="EA39" s="95"/>
      <c r="EB39" s="95"/>
      <c r="EC39" s="95"/>
      <c r="ED39" s="95"/>
      <c r="EE39" s="95"/>
      <c r="EF39" s="95"/>
      <c r="EG39" s="95"/>
      <c r="EH39" s="95"/>
      <c r="EI39" s="95"/>
      <c r="EJ39" s="95"/>
      <c r="EK39" s="95"/>
      <c r="EL39" s="95"/>
      <c r="EM39" s="95"/>
      <c r="EN39" s="95"/>
      <c r="EO39" s="95"/>
      <c r="EP39" s="95"/>
      <c r="EQ39" s="95"/>
      <c r="ER39" s="95"/>
      <c r="ES39" s="95"/>
      <c r="ET39" s="95"/>
      <c r="EU39" s="95"/>
      <c r="EV39" s="95"/>
      <c r="EW39" s="95"/>
      <c r="EX39" s="95"/>
      <c r="EY39" s="95"/>
      <c r="EZ39" s="95"/>
      <c r="FA39" s="95"/>
      <c r="FB39" s="95"/>
      <c r="FC39" s="95"/>
      <c r="FD39" s="95"/>
      <c r="FE39" s="95"/>
      <c r="FF39" s="95"/>
      <c r="FG39" s="95"/>
      <c r="FH39" s="95"/>
      <c r="FI39" s="95"/>
      <c r="FJ39" s="95"/>
      <c r="FK39" s="95"/>
      <c r="FL39" s="95"/>
      <c r="FM39" s="95"/>
      <c r="FN39" s="95"/>
      <c r="FO39" s="95"/>
      <c r="FP39" s="95"/>
      <c r="FQ39" s="95"/>
      <c r="FR39" s="95"/>
      <c r="FS39" s="95"/>
      <c r="FT39" s="95"/>
      <c r="FU39" s="95"/>
      <c r="FV39" s="95"/>
      <c r="FW39" s="95"/>
      <c r="FX39" s="95"/>
      <c r="FY39" s="95"/>
      <c r="FZ39" s="95"/>
      <c r="GA39" s="95"/>
      <c r="GB39" s="95"/>
      <c r="GC39" s="95"/>
      <c r="GD39" s="95"/>
      <c r="GE39" s="95"/>
      <c r="GF39" s="95"/>
      <c r="GG39" s="95"/>
      <c r="GH39" s="95"/>
      <c r="GI39" s="95"/>
      <c r="GJ39" s="95"/>
      <c r="GK39" s="95"/>
      <c r="GL39" s="95"/>
      <c r="GM39" s="95"/>
      <c r="GN39" s="95"/>
      <c r="GO39" s="95"/>
      <c r="GP39" s="95"/>
      <c r="GQ39" s="95"/>
      <c r="GR39" s="95"/>
      <c r="GS39" s="95"/>
      <c r="GT39" s="95"/>
      <c r="GU39" s="95"/>
      <c r="GV39" s="95"/>
      <c r="GW39" s="95"/>
      <c r="GX39" s="95"/>
      <c r="GY39" s="95"/>
      <c r="GZ39" s="95"/>
      <c r="HA39" s="95"/>
      <c r="HB39" s="95"/>
      <c r="HC39" s="95"/>
      <c r="HD39" s="95"/>
      <c r="HE39" s="95"/>
      <c r="HF39" s="95"/>
      <c r="HG39" s="95"/>
      <c r="HH39" s="95"/>
      <c r="HI39" s="95"/>
      <c r="HJ39" s="95"/>
      <c r="HK39" s="95"/>
      <c r="HL39" s="95"/>
      <c r="HM39" s="95"/>
      <c r="HN39" s="95"/>
      <c r="HO39" s="95"/>
      <c r="HP39" s="95"/>
      <c r="HQ39" s="95"/>
      <c r="HR39" s="95"/>
      <c r="HS39" s="95"/>
      <c r="HT39" s="95"/>
      <c r="HU39" s="95"/>
      <c r="HV39" s="95"/>
      <c r="HW39" s="95"/>
      <c r="HX39" s="95"/>
      <c r="HY39" s="95"/>
      <c r="HZ39" s="95"/>
      <c r="IA39" s="95"/>
      <c r="IB39" s="95"/>
      <c r="IC39" s="95"/>
      <c r="ID39" s="95"/>
      <c r="IE39" s="95"/>
      <c r="IF39" s="95"/>
      <c r="IG39" s="95"/>
      <c r="IH39" s="95"/>
      <c r="II39" s="95"/>
      <c r="IJ39" s="95"/>
      <c r="IK39" s="95"/>
      <c r="IL39" s="95"/>
      <c r="IM39" s="95"/>
      <c r="IN39" s="95"/>
      <c r="IO39" s="95"/>
      <c r="IP39" s="95"/>
      <c r="IQ39" s="95"/>
      <c r="IR39" s="95"/>
      <c r="IS39" s="95"/>
      <c r="IT39" s="95"/>
      <c r="IU39" s="95"/>
      <c r="IV39" s="95"/>
    </row>
    <row r="40" spans="1:256" ht="15.6" x14ac:dyDescent="0.3">
      <c r="A40" s="617" t="s">
        <v>24</v>
      </c>
      <c r="B40" s="516" t="s">
        <v>10</v>
      </c>
      <c r="C40" s="516" t="s">
        <v>151</v>
      </c>
      <c r="D40" s="516" t="s">
        <v>152</v>
      </c>
      <c r="E40" s="516" t="s">
        <v>47</v>
      </c>
      <c r="F40" s="516"/>
      <c r="G40" s="516"/>
      <c r="H40" s="94"/>
      <c r="I40" s="95"/>
      <c r="J40" s="95"/>
      <c r="K40" s="95"/>
      <c r="L40" s="95"/>
      <c r="M40" s="95"/>
      <c r="N40" s="95"/>
      <c r="O40" s="95"/>
      <c r="P40" s="95"/>
      <c r="Q40" s="95"/>
      <c r="R40" s="95"/>
      <c r="S40" s="95"/>
      <c r="T40" s="95"/>
      <c r="U40" s="95"/>
      <c r="V40" s="95"/>
      <c r="W40" s="95"/>
      <c r="X40" s="95"/>
      <c r="Y40" s="95"/>
      <c r="Z40" s="95"/>
      <c r="AA40" s="95"/>
      <c r="AB40" s="95"/>
      <c r="AC40" s="95"/>
      <c r="AD40" s="95"/>
      <c r="AE40" s="95"/>
      <c r="AF40" s="95"/>
      <c r="AG40" s="95"/>
      <c r="AH40" s="95"/>
      <c r="AI40" s="95"/>
      <c r="AJ40" s="95"/>
      <c r="AK40" s="95"/>
      <c r="AL40" s="95"/>
      <c r="AM40" s="95"/>
      <c r="AN40" s="95"/>
      <c r="AO40" s="95"/>
      <c r="AP40" s="95"/>
      <c r="AQ40" s="95"/>
      <c r="AR40" s="95"/>
      <c r="AS40" s="95"/>
      <c r="AT40" s="95"/>
      <c r="AU40" s="95"/>
      <c r="AV40" s="95"/>
      <c r="AW40" s="95"/>
      <c r="AX40" s="95"/>
      <c r="AY40" s="95"/>
      <c r="AZ40" s="95"/>
      <c r="BA40" s="95"/>
      <c r="BB40" s="95"/>
      <c r="BC40" s="95"/>
      <c r="BD40" s="95"/>
      <c r="BE40" s="95"/>
      <c r="BF40" s="95"/>
      <c r="BG40" s="95"/>
      <c r="BH40" s="95"/>
      <c r="BI40" s="95"/>
      <c r="BJ40" s="95"/>
      <c r="BK40" s="95"/>
      <c r="BL40" s="95"/>
      <c r="BM40" s="95"/>
      <c r="BN40" s="95"/>
      <c r="BO40" s="95"/>
      <c r="BP40" s="95"/>
      <c r="BQ40" s="95"/>
      <c r="BR40" s="95"/>
      <c r="BS40" s="95"/>
      <c r="BT40" s="95"/>
      <c r="BU40" s="95"/>
      <c r="BV40" s="95"/>
      <c r="BW40" s="95"/>
      <c r="BX40" s="95"/>
      <c r="BY40" s="95"/>
      <c r="BZ40" s="95"/>
      <c r="CA40" s="95"/>
      <c r="CB40" s="95"/>
      <c r="CC40" s="95"/>
      <c r="CD40" s="95"/>
      <c r="CE40" s="95"/>
      <c r="CF40" s="95"/>
      <c r="CG40" s="95"/>
      <c r="CH40" s="95"/>
      <c r="CI40" s="95"/>
      <c r="CJ40" s="95"/>
      <c r="CK40" s="95"/>
      <c r="CL40" s="95"/>
      <c r="CM40" s="95"/>
      <c r="CN40" s="95"/>
      <c r="CO40" s="95"/>
      <c r="CP40" s="95"/>
      <c r="CQ40" s="95"/>
      <c r="CR40" s="95"/>
      <c r="CS40" s="95"/>
      <c r="CT40" s="95"/>
      <c r="CU40" s="95"/>
      <c r="CV40" s="95"/>
      <c r="CW40" s="95"/>
      <c r="CX40" s="95"/>
      <c r="CY40" s="95"/>
      <c r="CZ40" s="95"/>
      <c r="DA40" s="95"/>
      <c r="DB40" s="95"/>
      <c r="DC40" s="95"/>
      <c r="DD40" s="95"/>
      <c r="DE40" s="95"/>
      <c r="DF40" s="95"/>
      <c r="DG40" s="95"/>
      <c r="DH40" s="95"/>
      <c r="DI40" s="95"/>
      <c r="DJ40" s="95"/>
      <c r="DK40" s="95"/>
      <c r="DL40" s="95"/>
      <c r="DM40" s="95"/>
      <c r="DN40" s="95"/>
      <c r="DO40" s="95"/>
      <c r="DP40" s="95"/>
      <c r="DQ40" s="95"/>
      <c r="DR40" s="95"/>
      <c r="DS40" s="95"/>
      <c r="DT40" s="95"/>
      <c r="DU40" s="95"/>
      <c r="DV40" s="95"/>
      <c r="DW40" s="95"/>
      <c r="DX40" s="95"/>
      <c r="DY40" s="95"/>
      <c r="DZ40" s="95"/>
      <c r="EA40" s="95"/>
      <c r="EB40" s="95"/>
      <c r="EC40" s="95"/>
      <c r="ED40" s="95"/>
      <c r="EE40" s="95"/>
      <c r="EF40" s="95"/>
      <c r="EG40" s="95"/>
      <c r="EH40" s="95"/>
      <c r="EI40" s="95"/>
      <c r="EJ40" s="95"/>
      <c r="EK40" s="95"/>
      <c r="EL40" s="95"/>
      <c r="EM40" s="95"/>
      <c r="EN40" s="95"/>
      <c r="EO40" s="95"/>
      <c r="EP40" s="95"/>
      <c r="EQ40" s="95"/>
      <c r="ER40" s="95"/>
      <c r="ES40" s="95"/>
      <c r="ET40" s="95"/>
      <c r="EU40" s="95"/>
      <c r="EV40" s="95"/>
      <c r="EW40" s="95"/>
      <c r="EX40" s="95"/>
      <c r="EY40" s="95"/>
      <c r="EZ40" s="95"/>
      <c r="FA40" s="95"/>
      <c r="FB40" s="95"/>
      <c r="FC40" s="95"/>
      <c r="FD40" s="95"/>
      <c r="FE40" s="95"/>
      <c r="FF40" s="95"/>
      <c r="FG40" s="95"/>
      <c r="FH40" s="95"/>
      <c r="FI40" s="95"/>
      <c r="FJ40" s="95"/>
      <c r="FK40" s="95"/>
      <c r="FL40" s="95"/>
      <c r="FM40" s="95"/>
      <c r="FN40" s="95"/>
      <c r="FO40" s="95"/>
      <c r="FP40" s="95"/>
      <c r="FQ40" s="95"/>
      <c r="FR40" s="95"/>
      <c r="FS40" s="95"/>
      <c r="FT40" s="95"/>
      <c r="FU40" s="95"/>
      <c r="FV40" s="95"/>
      <c r="FW40" s="95"/>
      <c r="FX40" s="95"/>
      <c r="FY40" s="95"/>
      <c r="FZ40" s="95"/>
      <c r="GA40" s="95"/>
      <c r="GB40" s="95"/>
      <c r="GC40" s="95"/>
      <c r="GD40" s="95"/>
      <c r="GE40" s="95"/>
      <c r="GF40" s="95"/>
      <c r="GG40" s="95"/>
      <c r="GH40" s="95"/>
      <c r="GI40" s="95"/>
      <c r="GJ40" s="95"/>
      <c r="GK40" s="95"/>
      <c r="GL40" s="95"/>
      <c r="GM40" s="95"/>
      <c r="GN40" s="95"/>
      <c r="GO40" s="95"/>
      <c r="GP40" s="95"/>
      <c r="GQ40" s="95"/>
      <c r="GR40" s="95"/>
      <c r="GS40" s="95"/>
      <c r="GT40" s="95"/>
      <c r="GU40" s="95"/>
      <c r="GV40" s="95"/>
      <c r="GW40" s="95"/>
      <c r="GX40" s="95"/>
      <c r="GY40" s="95"/>
      <c r="GZ40" s="95"/>
      <c r="HA40" s="95"/>
      <c r="HB40" s="95"/>
      <c r="HC40" s="95"/>
      <c r="HD40" s="95"/>
      <c r="HE40" s="95"/>
      <c r="HF40" s="95"/>
      <c r="HG40" s="95"/>
      <c r="HH40" s="95"/>
      <c r="HI40" s="95"/>
      <c r="HJ40" s="95"/>
      <c r="HK40" s="95"/>
      <c r="HL40" s="95"/>
      <c r="HM40" s="95"/>
      <c r="HN40" s="95"/>
      <c r="HO40" s="95"/>
      <c r="HP40" s="95"/>
      <c r="HQ40" s="95"/>
      <c r="HR40" s="95"/>
      <c r="HS40" s="95"/>
      <c r="HT40" s="95"/>
      <c r="HU40" s="95"/>
      <c r="HV40" s="95"/>
      <c r="HW40" s="95"/>
      <c r="HX40" s="95"/>
      <c r="HY40" s="95"/>
      <c r="HZ40" s="95"/>
      <c r="IA40" s="95"/>
      <c r="IB40" s="95"/>
      <c r="IC40" s="95"/>
      <c r="ID40" s="95"/>
      <c r="IE40" s="95"/>
      <c r="IF40" s="95"/>
      <c r="IG40" s="95"/>
      <c r="IH40" s="95"/>
      <c r="II40" s="95"/>
      <c r="IJ40" s="95"/>
      <c r="IK40" s="95"/>
      <c r="IL40" s="95"/>
      <c r="IM40" s="95"/>
      <c r="IN40" s="95"/>
      <c r="IO40" s="95"/>
      <c r="IP40" s="95"/>
      <c r="IQ40" s="95"/>
      <c r="IR40" s="95"/>
      <c r="IS40" s="95"/>
      <c r="IT40" s="95"/>
      <c r="IU40" s="95"/>
      <c r="IV40" s="95"/>
    </row>
    <row r="41" spans="1:256" ht="40.5" customHeight="1" x14ac:dyDescent="0.3">
      <c r="A41" s="618"/>
      <c r="B41" s="516"/>
      <c r="C41" s="516"/>
      <c r="D41" s="516"/>
      <c r="E41" s="255" t="s">
        <v>16</v>
      </c>
      <c r="F41" s="255" t="s">
        <v>17</v>
      </c>
      <c r="G41" s="255" t="s">
        <v>34</v>
      </c>
      <c r="H41" s="94"/>
      <c r="I41" s="95"/>
      <c r="J41" s="95"/>
      <c r="K41" s="95"/>
      <c r="L41" s="95"/>
      <c r="M41" s="95"/>
      <c r="N41" s="95"/>
      <c r="O41" s="95"/>
      <c r="P41" s="95"/>
      <c r="Q41" s="95"/>
      <c r="R41" s="95"/>
      <c r="S41" s="95"/>
      <c r="T41" s="95"/>
      <c r="U41" s="95"/>
      <c r="V41" s="95"/>
      <c r="W41" s="95"/>
      <c r="X41" s="95"/>
      <c r="Y41" s="95"/>
      <c r="Z41" s="95"/>
      <c r="AA41" s="95"/>
      <c r="AB41" s="95"/>
      <c r="AC41" s="95"/>
      <c r="AD41" s="95"/>
      <c r="AE41" s="95"/>
      <c r="AF41" s="95"/>
      <c r="AG41" s="95"/>
      <c r="AH41" s="95"/>
      <c r="AI41" s="95"/>
      <c r="AJ41" s="95"/>
      <c r="AK41" s="95"/>
      <c r="AL41" s="95"/>
      <c r="AM41" s="95"/>
      <c r="AN41" s="95"/>
      <c r="AO41" s="95"/>
      <c r="AP41" s="95"/>
      <c r="AQ41" s="95"/>
      <c r="AR41" s="95"/>
      <c r="AS41" s="95"/>
      <c r="AT41" s="95"/>
      <c r="AU41" s="95"/>
      <c r="AV41" s="95"/>
      <c r="AW41" s="95"/>
      <c r="AX41" s="95"/>
      <c r="AY41" s="95"/>
      <c r="AZ41" s="95"/>
      <c r="BA41" s="95"/>
      <c r="BB41" s="95"/>
      <c r="BC41" s="95"/>
      <c r="BD41" s="95"/>
      <c r="BE41" s="95"/>
      <c r="BF41" s="95"/>
      <c r="BG41" s="95"/>
      <c r="BH41" s="95"/>
      <c r="BI41" s="95"/>
      <c r="BJ41" s="95"/>
      <c r="BK41" s="95"/>
      <c r="BL41" s="95"/>
      <c r="BM41" s="95"/>
      <c r="BN41" s="95"/>
      <c r="BO41" s="95"/>
      <c r="BP41" s="95"/>
      <c r="BQ41" s="95"/>
      <c r="BR41" s="95"/>
      <c r="BS41" s="95"/>
      <c r="BT41" s="95"/>
      <c r="BU41" s="95"/>
      <c r="BV41" s="95"/>
      <c r="BW41" s="95"/>
      <c r="BX41" s="95"/>
      <c r="BY41" s="95"/>
      <c r="BZ41" s="95"/>
      <c r="CA41" s="95"/>
      <c r="CB41" s="95"/>
      <c r="CC41" s="95"/>
      <c r="CD41" s="95"/>
      <c r="CE41" s="95"/>
      <c r="CF41" s="95"/>
      <c r="CG41" s="95"/>
      <c r="CH41" s="95"/>
      <c r="CI41" s="95"/>
      <c r="CJ41" s="95"/>
      <c r="CK41" s="95"/>
      <c r="CL41" s="95"/>
      <c r="CM41" s="95"/>
      <c r="CN41" s="95"/>
      <c r="CO41" s="95"/>
      <c r="CP41" s="95"/>
      <c r="CQ41" s="95"/>
      <c r="CR41" s="95"/>
      <c r="CS41" s="95"/>
      <c r="CT41" s="95"/>
      <c r="CU41" s="95"/>
      <c r="CV41" s="95"/>
      <c r="CW41" s="95"/>
      <c r="CX41" s="95"/>
      <c r="CY41" s="95"/>
      <c r="CZ41" s="95"/>
      <c r="DA41" s="95"/>
      <c r="DB41" s="95"/>
      <c r="DC41" s="95"/>
      <c r="DD41" s="95"/>
      <c r="DE41" s="95"/>
      <c r="DF41" s="95"/>
      <c r="DG41" s="95"/>
      <c r="DH41" s="95"/>
      <c r="DI41" s="95"/>
      <c r="DJ41" s="95"/>
      <c r="DK41" s="95"/>
      <c r="DL41" s="95"/>
      <c r="DM41" s="95"/>
      <c r="DN41" s="95"/>
      <c r="DO41" s="95"/>
      <c r="DP41" s="95"/>
      <c r="DQ41" s="95"/>
      <c r="DR41" s="95"/>
      <c r="DS41" s="95"/>
      <c r="DT41" s="95"/>
      <c r="DU41" s="95"/>
      <c r="DV41" s="95"/>
      <c r="DW41" s="95"/>
      <c r="DX41" s="95"/>
      <c r="DY41" s="95"/>
      <c r="DZ41" s="95"/>
      <c r="EA41" s="95"/>
      <c r="EB41" s="95"/>
      <c r="EC41" s="95"/>
      <c r="ED41" s="95"/>
      <c r="EE41" s="95"/>
      <c r="EF41" s="95"/>
      <c r="EG41" s="95"/>
      <c r="EH41" s="95"/>
      <c r="EI41" s="95"/>
      <c r="EJ41" s="95"/>
      <c r="EK41" s="95"/>
      <c r="EL41" s="95"/>
      <c r="EM41" s="95"/>
      <c r="EN41" s="95"/>
      <c r="EO41" s="95"/>
      <c r="EP41" s="95"/>
      <c r="EQ41" s="95"/>
      <c r="ER41" s="95"/>
      <c r="ES41" s="95"/>
      <c r="ET41" s="95"/>
      <c r="EU41" s="95"/>
      <c r="EV41" s="95"/>
      <c r="EW41" s="95"/>
      <c r="EX41" s="95"/>
      <c r="EY41" s="95"/>
      <c r="EZ41" s="95"/>
      <c r="FA41" s="95"/>
      <c r="FB41" s="95"/>
      <c r="FC41" s="95"/>
      <c r="FD41" s="95"/>
      <c r="FE41" s="95"/>
      <c r="FF41" s="95"/>
      <c r="FG41" s="95"/>
      <c r="FH41" s="95"/>
      <c r="FI41" s="95"/>
      <c r="FJ41" s="95"/>
      <c r="FK41" s="95"/>
      <c r="FL41" s="95"/>
      <c r="FM41" s="95"/>
      <c r="FN41" s="95"/>
      <c r="FO41" s="95"/>
      <c r="FP41" s="95"/>
      <c r="FQ41" s="95"/>
      <c r="FR41" s="95"/>
      <c r="FS41" s="95"/>
      <c r="FT41" s="95"/>
      <c r="FU41" s="95"/>
      <c r="FV41" s="95"/>
      <c r="FW41" s="95"/>
      <c r="FX41" s="95"/>
      <c r="FY41" s="95"/>
      <c r="FZ41" s="95"/>
      <c r="GA41" s="95"/>
      <c r="GB41" s="95"/>
      <c r="GC41" s="95"/>
      <c r="GD41" s="95"/>
      <c r="GE41" s="95"/>
      <c r="GF41" s="95"/>
      <c r="GG41" s="95"/>
      <c r="GH41" s="95"/>
      <c r="GI41" s="95"/>
      <c r="GJ41" s="95"/>
      <c r="GK41" s="95"/>
      <c r="GL41" s="95"/>
      <c r="GM41" s="95"/>
      <c r="GN41" s="95"/>
      <c r="GO41" s="95"/>
      <c r="GP41" s="95"/>
      <c r="GQ41" s="95"/>
      <c r="GR41" s="95"/>
      <c r="GS41" s="95"/>
      <c r="GT41" s="95"/>
      <c r="GU41" s="95"/>
      <c r="GV41" s="95"/>
      <c r="GW41" s="95"/>
      <c r="GX41" s="95"/>
      <c r="GY41" s="95"/>
      <c r="GZ41" s="95"/>
      <c r="HA41" s="95"/>
      <c r="HB41" s="95"/>
      <c r="HC41" s="95"/>
      <c r="HD41" s="95"/>
      <c r="HE41" s="95"/>
      <c r="HF41" s="95"/>
      <c r="HG41" s="95"/>
      <c r="HH41" s="95"/>
      <c r="HI41" s="95"/>
      <c r="HJ41" s="95"/>
      <c r="HK41" s="95"/>
      <c r="HL41" s="95"/>
      <c r="HM41" s="95"/>
      <c r="HN41" s="95"/>
      <c r="HO41" s="95"/>
      <c r="HP41" s="95"/>
      <c r="HQ41" s="95"/>
      <c r="HR41" s="95"/>
      <c r="HS41" s="95"/>
      <c r="HT41" s="95"/>
      <c r="HU41" s="95"/>
      <c r="HV41" s="95"/>
      <c r="HW41" s="95"/>
      <c r="HX41" s="95"/>
      <c r="HY41" s="95"/>
      <c r="HZ41" s="95"/>
      <c r="IA41" s="95"/>
      <c r="IB41" s="95"/>
      <c r="IC41" s="95"/>
      <c r="ID41" s="95"/>
      <c r="IE41" s="95"/>
      <c r="IF41" s="95"/>
      <c r="IG41" s="95"/>
      <c r="IH41" s="95"/>
      <c r="II41" s="95"/>
      <c r="IJ41" s="95"/>
      <c r="IK41" s="95"/>
      <c r="IL41" s="95"/>
      <c r="IM41" s="95"/>
      <c r="IN41" s="95"/>
      <c r="IO41" s="95"/>
      <c r="IP41" s="95"/>
      <c r="IQ41" s="95"/>
      <c r="IR41" s="95"/>
      <c r="IS41" s="95"/>
      <c r="IT41" s="95"/>
      <c r="IU41" s="95"/>
      <c r="IV41" s="95"/>
    </row>
    <row r="42" spans="1:256" ht="42" customHeight="1" x14ac:dyDescent="0.3">
      <c r="A42" s="278" t="s">
        <v>221</v>
      </c>
      <c r="B42" s="283" t="s">
        <v>222</v>
      </c>
      <c r="C42" s="167">
        <v>411</v>
      </c>
      <c r="D42" s="167">
        <v>446</v>
      </c>
      <c r="E42" s="167">
        <v>411</v>
      </c>
      <c r="F42" s="167">
        <v>411</v>
      </c>
      <c r="G42" s="167">
        <v>411</v>
      </c>
      <c r="H42" s="94"/>
      <c r="I42" s="95"/>
      <c r="J42" s="95"/>
      <c r="K42" s="95"/>
      <c r="L42" s="95"/>
      <c r="M42" s="95"/>
      <c r="N42" s="95"/>
      <c r="O42" s="95"/>
      <c r="P42" s="95"/>
      <c r="Q42" s="95"/>
      <c r="R42" s="95"/>
      <c r="S42" s="95"/>
      <c r="T42" s="95"/>
      <c r="U42" s="95"/>
      <c r="V42" s="95"/>
      <c r="W42" s="95"/>
      <c r="X42" s="95"/>
      <c r="Y42" s="95"/>
      <c r="Z42" s="95"/>
      <c r="AA42" s="95"/>
      <c r="AB42" s="95"/>
      <c r="AC42" s="95"/>
      <c r="AD42" s="95"/>
      <c r="AE42" s="95"/>
      <c r="AF42" s="95"/>
      <c r="AG42" s="95"/>
      <c r="AH42" s="95"/>
      <c r="AI42" s="95"/>
      <c r="AJ42" s="95"/>
      <c r="AK42" s="95"/>
      <c r="AL42" s="95"/>
      <c r="AM42" s="95"/>
      <c r="AN42" s="95"/>
      <c r="AO42" s="95"/>
      <c r="AP42" s="95"/>
      <c r="AQ42" s="95"/>
      <c r="AR42" s="95"/>
      <c r="AS42" s="95"/>
      <c r="AT42" s="95"/>
      <c r="AU42" s="95"/>
      <c r="AV42" s="95"/>
      <c r="AW42" s="95"/>
      <c r="AX42" s="95"/>
      <c r="AY42" s="95"/>
      <c r="AZ42" s="95"/>
      <c r="BA42" s="95"/>
      <c r="BB42" s="95"/>
      <c r="BC42" s="95"/>
      <c r="BD42" s="95"/>
      <c r="BE42" s="95"/>
      <c r="BF42" s="95"/>
      <c r="BG42" s="95"/>
      <c r="BH42" s="95"/>
      <c r="BI42" s="95"/>
      <c r="BJ42" s="95"/>
      <c r="BK42" s="95"/>
      <c r="BL42" s="95"/>
      <c r="BM42" s="95"/>
      <c r="BN42" s="95"/>
      <c r="BO42" s="95"/>
      <c r="BP42" s="95"/>
      <c r="BQ42" s="95"/>
      <c r="BR42" s="95"/>
      <c r="BS42" s="95"/>
      <c r="BT42" s="95"/>
      <c r="BU42" s="95"/>
      <c r="BV42" s="95"/>
      <c r="BW42" s="95"/>
      <c r="BX42" s="95"/>
      <c r="BY42" s="95"/>
      <c r="BZ42" s="95"/>
      <c r="CA42" s="95"/>
      <c r="CB42" s="95"/>
      <c r="CC42" s="95"/>
      <c r="CD42" s="95"/>
      <c r="CE42" s="95"/>
      <c r="CF42" s="95"/>
      <c r="CG42" s="95"/>
      <c r="CH42" s="95"/>
      <c r="CI42" s="95"/>
      <c r="CJ42" s="95"/>
      <c r="CK42" s="95"/>
      <c r="CL42" s="95"/>
      <c r="CM42" s="95"/>
      <c r="CN42" s="95"/>
      <c r="CO42" s="95"/>
      <c r="CP42" s="95"/>
      <c r="CQ42" s="95"/>
      <c r="CR42" s="95"/>
      <c r="CS42" s="95"/>
      <c r="CT42" s="95"/>
      <c r="CU42" s="95"/>
      <c r="CV42" s="95"/>
      <c r="CW42" s="95"/>
      <c r="CX42" s="95"/>
      <c r="CY42" s="95"/>
      <c r="CZ42" s="95"/>
      <c r="DA42" s="95"/>
      <c r="DB42" s="95"/>
      <c r="DC42" s="95"/>
      <c r="DD42" s="95"/>
      <c r="DE42" s="95"/>
      <c r="DF42" s="95"/>
      <c r="DG42" s="95"/>
      <c r="DH42" s="95"/>
      <c r="DI42" s="95"/>
      <c r="DJ42" s="95"/>
      <c r="DK42" s="95"/>
      <c r="DL42" s="95"/>
      <c r="DM42" s="95"/>
      <c r="DN42" s="95"/>
      <c r="DO42" s="95"/>
      <c r="DP42" s="95"/>
      <c r="DQ42" s="95"/>
      <c r="DR42" s="95"/>
      <c r="DS42" s="95"/>
      <c r="DT42" s="95"/>
      <c r="DU42" s="95"/>
      <c r="DV42" s="95"/>
      <c r="DW42" s="95"/>
      <c r="DX42" s="95"/>
      <c r="DY42" s="95"/>
      <c r="DZ42" s="95"/>
      <c r="EA42" s="95"/>
      <c r="EB42" s="95"/>
      <c r="EC42" s="95"/>
      <c r="ED42" s="95"/>
      <c r="EE42" s="95"/>
      <c r="EF42" s="95"/>
      <c r="EG42" s="95"/>
      <c r="EH42" s="95"/>
      <c r="EI42" s="95"/>
      <c r="EJ42" s="95"/>
      <c r="EK42" s="95"/>
      <c r="EL42" s="95"/>
      <c r="EM42" s="95"/>
      <c r="EN42" s="95"/>
      <c r="EO42" s="95"/>
      <c r="EP42" s="95"/>
      <c r="EQ42" s="95"/>
      <c r="ER42" s="95"/>
      <c r="ES42" s="95"/>
      <c r="ET42" s="95"/>
      <c r="EU42" s="95"/>
      <c r="EV42" s="95"/>
      <c r="EW42" s="95"/>
      <c r="EX42" s="95"/>
      <c r="EY42" s="95"/>
      <c r="EZ42" s="95"/>
      <c r="FA42" s="95"/>
      <c r="FB42" s="95"/>
      <c r="FC42" s="95"/>
      <c r="FD42" s="95"/>
      <c r="FE42" s="95"/>
      <c r="FF42" s="95"/>
      <c r="FG42" s="95"/>
      <c r="FH42" s="95"/>
      <c r="FI42" s="95"/>
      <c r="FJ42" s="95"/>
      <c r="FK42" s="95"/>
      <c r="FL42" s="95"/>
      <c r="FM42" s="95"/>
      <c r="FN42" s="95"/>
      <c r="FO42" s="95"/>
      <c r="FP42" s="95"/>
      <c r="FQ42" s="95"/>
      <c r="FR42" s="95"/>
      <c r="FS42" s="95"/>
      <c r="FT42" s="95"/>
      <c r="FU42" s="95"/>
      <c r="FV42" s="95"/>
      <c r="FW42" s="95"/>
      <c r="FX42" s="95"/>
      <c r="FY42" s="95"/>
      <c r="FZ42" s="95"/>
      <c r="GA42" s="95"/>
      <c r="GB42" s="95"/>
      <c r="GC42" s="95"/>
      <c r="GD42" s="95"/>
      <c r="GE42" s="95"/>
      <c r="GF42" s="95"/>
      <c r="GG42" s="95"/>
      <c r="GH42" s="95"/>
      <c r="GI42" s="95"/>
      <c r="GJ42" s="95"/>
      <c r="GK42" s="95"/>
      <c r="GL42" s="95"/>
      <c r="GM42" s="95"/>
      <c r="GN42" s="95"/>
      <c r="GO42" s="95"/>
      <c r="GP42" s="95"/>
      <c r="GQ42" s="95"/>
      <c r="GR42" s="95"/>
      <c r="GS42" s="95"/>
      <c r="GT42" s="95"/>
      <c r="GU42" s="95"/>
      <c r="GV42" s="95"/>
      <c r="GW42" s="95"/>
      <c r="GX42" s="95"/>
      <c r="GY42" s="95"/>
      <c r="GZ42" s="95"/>
      <c r="HA42" s="95"/>
      <c r="HB42" s="95"/>
      <c r="HC42" s="95"/>
      <c r="HD42" s="95"/>
      <c r="HE42" s="95"/>
      <c r="HF42" s="95"/>
      <c r="HG42" s="95"/>
      <c r="HH42" s="95"/>
      <c r="HI42" s="95"/>
      <c r="HJ42" s="95"/>
      <c r="HK42" s="95"/>
      <c r="HL42" s="95"/>
      <c r="HM42" s="95"/>
      <c r="HN42" s="95"/>
      <c r="HO42" s="95"/>
      <c r="HP42" s="95"/>
      <c r="HQ42" s="95"/>
      <c r="HR42" s="95"/>
      <c r="HS42" s="95"/>
      <c r="HT42" s="95"/>
      <c r="HU42" s="95"/>
      <c r="HV42" s="95"/>
      <c r="HW42" s="95"/>
      <c r="HX42" s="95"/>
      <c r="HY42" s="95"/>
      <c r="HZ42" s="95"/>
      <c r="IA42" s="95"/>
      <c r="IB42" s="95"/>
      <c r="IC42" s="95"/>
      <c r="ID42" s="95"/>
      <c r="IE42" s="95"/>
      <c r="IF42" s="95"/>
      <c r="IG42" s="95"/>
      <c r="IH42" s="95"/>
      <c r="II42" s="95"/>
      <c r="IJ42" s="95"/>
      <c r="IK42" s="95"/>
      <c r="IL42" s="95"/>
      <c r="IM42" s="95"/>
      <c r="IN42" s="95"/>
      <c r="IO42" s="95"/>
      <c r="IP42" s="95"/>
      <c r="IQ42" s="95"/>
      <c r="IR42" s="95"/>
      <c r="IS42" s="95"/>
      <c r="IT42" s="95"/>
      <c r="IU42" s="95"/>
      <c r="IV42" s="95"/>
    </row>
    <row r="43" spans="1:256" ht="25.95" customHeight="1" x14ac:dyDescent="0.3">
      <c r="A43" s="256" t="s">
        <v>25</v>
      </c>
      <c r="B43" s="279" t="s">
        <v>19</v>
      </c>
      <c r="C43" s="182">
        <f>C34</f>
        <v>15215</v>
      </c>
      <c r="D43" s="182">
        <f>D34</f>
        <v>18367</v>
      </c>
      <c r="E43" s="182">
        <f>E34</f>
        <v>18532</v>
      </c>
      <c r="F43" s="182">
        <f>F34</f>
        <v>19720</v>
      </c>
      <c r="G43" s="182">
        <f>G34</f>
        <v>19916</v>
      </c>
      <c r="H43" s="94"/>
      <c r="I43" s="98"/>
      <c r="J43" s="99"/>
      <c r="K43" s="99"/>
      <c r="L43" s="99"/>
      <c r="M43" s="95"/>
      <c r="N43" s="95"/>
      <c r="O43" s="95"/>
      <c r="P43" s="95"/>
      <c r="Q43" s="95"/>
      <c r="R43" s="95"/>
      <c r="S43" s="95"/>
      <c r="T43" s="95"/>
      <c r="U43" s="95"/>
      <c r="V43" s="95"/>
      <c r="W43" s="95"/>
      <c r="X43" s="95"/>
      <c r="Y43" s="95"/>
      <c r="Z43" s="95"/>
      <c r="AA43" s="95"/>
      <c r="AB43" s="95"/>
      <c r="AC43" s="95"/>
      <c r="AD43" s="95"/>
      <c r="AE43" s="95"/>
      <c r="AF43" s="95"/>
      <c r="AG43" s="95"/>
      <c r="AH43" s="95"/>
      <c r="AI43" s="95"/>
      <c r="AJ43" s="95"/>
      <c r="AK43" s="95"/>
      <c r="AL43" s="95"/>
      <c r="AM43" s="95"/>
      <c r="AN43" s="95"/>
      <c r="AO43" s="95"/>
      <c r="AP43" s="95"/>
      <c r="AQ43" s="95"/>
      <c r="AR43" s="95"/>
      <c r="AS43" s="95"/>
      <c r="AT43" s="95"/>
      <c r="AU43" s="95"/>
      <c r="AV43" s="95"/>
      <c r="AW43" s="95"/>
      <c r="AX43" s="95"/>
      <c r="AY43" s="95"/>
      <c r="AZ43" s="95"/>
      <c r="BA43" s="95"/>
      <c r="BB43" s="95"/>
      <c r="BC43" s="95"/>
      <c r="BD43" s="95"/>
      <c r="BE43" s="95"/>
      <c r="BF43" s="95"/>
      <c r="BG43" s="95"/>
      <c r="BH43" s="95"/>
      <c r="BI43" s="95"/>
      <c r="BJ43" s="95"/>
      <c r="BK43" s="95"/>
      <c r="BL43" s="95"/>
      <c r="BM43" s="95"/>
      <c r="BN43" s="95"/>
      <c r="BO43" s="95"/>
      <c r="BP43" s="95"/>
      <c r="BQ43" s="95"/>
      <c r="BR43" s="95"/>
      <c r="BS43" s="95"/>
      <c r="BT43" s="95"/>
      <c r="BU43" s="95"/>
      <c r="BV43" s="95"/>
      <c r="BW43" s="95"/>
      <c r="BX43" s="95"/>
      <c r="BY43" s="95"/>
      <c r="BZ43" s="95"/>
      <c r="CA43" s="95"/>
      <c r="CB43" s="95"/>
      <c r="CC43" s="95"/>
      <c r="CD43" s="95"/>
      <c r="CE43" s="95"/>
      <c r="CF43" s="95"/>
      <c r="CG43" s="95"/>
      <c r="CH43" s="95"/>
      <c r="CI43" s="95"/>
      <c r="CJ43" s="95"/>
      <c r="CK43" s="95"/>
      <c r="CL43" s="95"/>
      <c r="CM43" s="95"/>
      <c r="CN43" s="95"/>
      <c r="CO43" s="95"/>
      <c r="CP43" s="95"/>
      <c r="CQ43" s="95"/>
      <c r="CR43" s="95"/>
      <c r="CS43" s="95"/>
      <c r="CT43" s="95"/>
      <c r="CU43" s="95"/>
      <c r="CV43" s="95"/>
      <c r="CW43" s="95"/>
      <c r="CX43" s="95"/>
      <c r="CY43" s="95"/>
      <c r="CZ43" s="95"/>
      <c r="DA43" s="95"/>
      <c r="DB43" s="95"/>
      <c r="DC43" s="95"/>
      <c r="DD43" s="95"/>
      <c r="DE43" s="95"/>
      <c r="DF43" s="95"/>
      <c r="DG43" s="95"/>
      <c r="DH43" s="95"/>
      <c r="DI43" s="95"/>
      <c r="DJ43" s="95"/>
      <c r="DK43" s="95"/>
      <c r="DL43" s="95"/>
      <c r="DM43" s="95"/>
      <c r="DN43" s="95"/>
      <c r="DO43" s="95"/>
      <c r="DP43" s="95"/>
      <c r="DQ43" s="95"/>
      <c r="DR43" s="95"/>
      <c r="DS43" s="95"/>
      <c r="DT43" s="95"/>
      <c r="DU43" s="95"/>
      <c r="DV43" s="95"/>
      <c r="DW43" s="95"/>
      <c r="DX43" s="95"/>
      <c r="DY43" s="95"/>
      <c r="DZ43" s="95"/>
      <c r="EA43" s="95"/>
      <c r="EB43" s="95"/>
      <c r="EC43" s="95"/>
      <c r="ED43" s="95"/>
      <c r="EE43" s="95"/>
      <c r="EF43" s="95"/>
      <c r="EG43" s="95"/>
      <c r="EH43" s="95"/>
      <c r="EI43" s="95"/>
      <c r="EJ43" s="95"/>
      <c r="EK43" s="95"/>
      <c r="EL43" s="95"/>
      <c r="EM43" s="95"/>
      <c r="EN43" s="95"/>
      <c r="EO43" s="95"/>
      <c r="EP43" s="95"/>
      <c r="EQ43" s="95"/>
      <c r="ER43" s="95"/>
      <c r="ES43" s="95"/>
      <c r="ET43" s="95"/>
      <c r="EU43" s="95"/>
      <c r="EV43" s="95"/>
      <c r="EW43" s="95"/>
      <c r="EX43" s="95"/>
      <c r="EY43" s="95"/>
      <c r="EZ43" s="95"/>
      <c r="FA43" s="95"/>
      <c r="FB43" s="95"/>
      <c r="FC43" s="95"/>
      <c r="FD43" s="95"/>
      <c r="FE43" s="95"/>
      <c r="FF43" s="95"/>
      <c r="FG43" s="95"/>
      <c r="FH43" s="95"/>
      <c r="FI43" s="95"/>
      <c r="FJ43" s="95"/>
      <c r="FK43" s="95"/>
      <c r="FL43" s="95"/>
      <c r="FM43" s="95"/>
      <c r="FN43" s="95"/>
      <c r="FO43" s="95"/>
      <c r="FP43" s="95"/>
      <c r="FQ43" s="95"/>
      <c r="FR43" s="95"/>
      <c r="FS43" s="95"/>
      <c r="FT43" s="95"/>
      <c r="FU43" s="95"/>
      <c r="FV43" s="95"/>
      <c r="FW43" s="95"/>
      <c r="FX43" s="95"/>
      <c r="FY43" s="95"/>
      <c r="FZ43" s="95"/>
      <c r="GA43" s="95"/>
      <c r="GB43" s="95"/>
      <c r="GC43" s="95"/>
      <c r="GD43" s="95"/>
      <c r="GE43" s="95"/>
      <c r="GF43" s="95"/>
      <c r="GG43" s="95"/>
      <c r="GH43" s="95"/>
      <c r="GI43" s="95"/>
      <c r="GJ43" s="95"/>
      <c r="GK43" s="95"/>
      <c r="GL43" s="95"/>
      <c r="GM43" s="95"/>
      <c r="GN43" s="95"/>
      <c r="GO43" s="95"/>
      <c r="GP43" s="95"/>
      <c r="GQ43" s="95"/>
      <c r="GR43" s="95"/>
      <c r="GS43" s="95"/>
      <c r="GT43" s="95"/>
      <c r="GU43" s="95"/>
      <c r="GV43" s="95"/>
      <c r="GW43" s="95"/>
      <c r="GX43" s="95"/>
      <c r="GY43" s="95"/>
      <c r="GZ43" s="95"/>
      <c r="HA43" s="95"/>
      <c r="HB43" s="95"/>
      <c r="HC43" s="95"/>
      <c r="HD43" s="95"/>
      <c r="HE43" s="95"/>
      <c r="HF43" s="95"/>
      <c r="HG43" s="95"/>
      <c r="HH43" s="95"/>
      <c r="HI43" s="95"/>
      <c r="HJ43" s="95"/>
      <c r="HK43" s="95"/>
      <c r="HL43" s="95"/>
      <c r="HM43" s="95"/>
      <c r="HN43" s="95"/>
      <c r="HO43" s="95"/>
      <c r="HP43" s="95"/>
      <c r="HQ43" s="95"/>
      <c r="HR43" s="95"/>
      <c r="HS43" s="95"/>
      <c r="HT43" s="95"/>
      <c r="HU43" s="95"/>
      <c r="HV43" s="95"/>
      <c r="HW43" s="95"/>
      <c r="HX43" s="95"/>
      <c r="HY43" s="95"/>
      <c r="HZ43" s="95"/>
      <c r="IA43" s="95"/>
      <c r="IB43" s="95"/>
      <c r="IC43" s="95"/>
      <c r="ID43" s="95"/>
      <c r="IE43" s="95"/>
      <c r="IF43" s="95"/>
      <c r="IG43" s="95"/>
      <c r="IH43" s="95"/>
      <c r="II43" s="95"/>
      <c r="IJ43" s="95"/>
      <c r="IK43" s="95"/>
      <c r="IL43" s="95"/>
      <c r="IM43" s="95"/>
      <c r="IN43" s="95"/>
      <c r="IO43" s="95"/>
      <c r="IP43" s="95"/>
      <c r="IQ43" s="95"/>
      <c r="IR43" s="95"/>
      <c r="IS43" s="95"/>
      <c r="IT43" s="95"/>
      <c r="IU43" s="95"/>
      <c r="IV43" s="95"/>
    </row>
    <row r="44" spans="1:256" ht="15.6" x14ac:dyDescent="0.3">
      <c r="A44" s="254"/>
      <c r="B44" s="254"/>
      <c r="C44" s="280"/>
      <c r="D44" s="281"/>
      <c r="E44" s="281"/>
      <c r="F44" s="281"/>
      <c r="G44" s="281"/>
      <c r="H44" s="281"/>
      <c r="I44" s="94"/>
      <c r="J44" s="98" t="s">
        <v>120</v>
      </c>
      <c r="K44" s="99"/>
      <c r="L44" s="99"/>
      <c r="M44" s="99"/>
      <c r="N44" s="95"/>
      <c r="O44" s="95"/>
      <c r="P44" s="95"/>
      <c r="Q44" s="95"/>
      <c r="R44" s="95"/>
      <c r="S44" s="95"/>
      <c r="T44" s="95"/>
      <c r="U44" s="95"/>
      <c r="V44" s="95"/>
      <c r="W44" s="95"/>
      <c r="X44" s="95"/>
      <c r="Y44" s="95"/>
      <c r="Z44" s="95"/>
      <c r="AA44" s="95"/>
      <c r="AB44" s="95"/>
      <c r="AC44" s="95"/>
      <c r="AD44" s="95"/>
      <c r="AE44" s="95"/>
      <c r="AF44" s="95"/>
      <c r="AG44" s="95"/>
      <c r="AH44" s="95"/>
      <c r="AI44" s="95"/>
      <c r="AJ44" s="95"/>
      <c r="AK44" s="95"/>
      <c r="AL44" s="95"/>
      <c r="AM44" s="95"/>
      <c r="AN44" s="95"/>
      <c r="AO44" s="95"/>
      <c r="AP44" s="95"/>
      <c r="AQ44" s="95"/>
      <c r="AR44" s="95"/>
      <c r="AS44" s="95"/>
      <c r="AT44" s="95"/>
      <c r="AU44" s="95"/>
      <c r="AV44" s="95"/>
      <c r="AW44" s="95"/>
      <c r="AX44" s="95"/>
      <c r="AY44" s="95"/>
      <c r="AZ44" s="95"/>
      <c r="BA44" s="95"/>
      <c r="BB44" s="95"/>
      <c r="BC44" s="95"/>
      <c r="BD44" s="95"/>
      <c r="BE44" s="95"/>
      <c r="BF44" s="95"/>
      <c r="BG44" s="95"/>
      <c r="BH44" s="95"/>
      <c r="BI44" s="95"/>
      <c r="BJ44" s="95"/>
      <c r="BK44" s="95"/>
      <c r="BL44" s="95"/>
      <c r="BM44" s="95"/>
      <c r="BN44" s="95"/>
      <c r="BO44" s="95"/>
      <c r="BP44" s="95"/>
      <c r="BQ44" s="95"/>
      <c r="BR44" s="95"/>
      <c r="BS44" s="95"/>
      <c r="BT44" s="95"/>
      <c r="BU44" s="95"/>
      <c r="BV44" s="95"/>
      <c r="BW44" s="95"/>
      <c r="BX44" s="95"/>
      <c r="BY44" s="95"/>
      <c r="BZ44" s="95"/>
      <c r="CA44" s="95"/>
      <c r="CB44" s="95"/>
      <c r="CC44" s="95"/>
      <c r="CD44" s="95"/>
      <c r="CE44" s="95"/>
      <c r="CF44" s="95"/>
      <c r="CG44" s="95"/>
      <c r="CH44" s="95"/>
      <c r="CI44" s="95"/>
      <c r="CJ44" s="95"/>
      <c r="CK44" s="95"/>
      <c r="CL44" s="95"/>
      <c r="CM44" s="95"/>
      <c r="CN44" s="95"/>
      <c r="CO44" s="95"/>
      <c r="CP44" s="95"/>
      <c r="CQ44" s="95"/>
      <c r="CR44" s="95"/>
      <c r="CS44" s="95"/>
      <c r="CT44" s="95"/>
      <c r="CU44" s="95"/>
      <c r="CV44" s="95"/>
      <c r="CW44" s="95"/>
      <c r="CX44" s="95"/>
      <c r="CY44" s="95"/>
      <c r="CZ44" s="95"/>
      <c r="DA44" s="95"/>
      <c r="DB44" s="95"/>
      <c r="DC44" s="95"/>
      <c r="DD44" s="95"/>
      <c r="DE44" s="95"/>
      <c r="DF44" s="95"/>
      <c r="DG44" s="95"/>
      <c r="DH44" s="95"/>
      <c r="DI44" s="95"/>
      <c r="DJ44" s="95"/>
      <c r="DK44" s="95"/>
      <c r="DL44" s="95"/>
      <c r="DM44" s="95"/>
      <c r="DN44" s="95"/>
      <c r="DO44" s="95"/>
      <c r="DP44" s="95"/>
      <c r="DQ44" s="95"/>
      <c r="DR44" s="95"/>
      <c r="DS44" s="95"/>
      <c r="DT44" s="95"/>
      <c r="DU44" s="95"/>
      <c r="DV44" s="95"/>
      <c r="DW44" s="95"/>
      <c r="DX44" s="95"/>
      <c r="DY44" s="95"/>
      <c r="DZ44" s="95"/>
      <c r="EA44" s="95"/>
      <c r="EB44" s="95"/>
      <c r="EC44" s="95"/>
      <c r="ED44" s="95"/>
      <c r="EE44" s="95"/>
      <c r="EF44" s="95"/>
      <c r="EG44" s="95"/>
      <c r="EH44" s="95"/>
      <c r="EI44" s="95"/>
      <c r="EJ44" s="95"/>
      <c r="EK44" s="95"/>
      <c r="EL44" s="95"/>
      <c r="EM44" s="95"/>
      <c r="EN44" s="95"/>
      <c r="EO44" s="95"/>
      <c r="EP44" s="95"/>
      <c r="EQ44" s="95"/>
      <c r="ER44" s="95"/>
      <c r="ES44" s="95"/>
      <c r="ET44" s="95"/>
      <c r="EU44" s="95"/>
      <c r="EV44" s="95"/>
      <c r="EW44" s="95"/>
      <c r="EX44" s="95"/>
      <c r="EY44" s="95"/>
      <c r="EZ44" s="95"/>
      <c r="FA44" s="95"/>
      <c r="FB44" s="95"/>
      <c r="FC44" s="95"/>
      <c r="FD44" s="95"/>
      <c r="FE44" s="95"/>
      <c r="FF44" s="95"/>
      <c r="FG44" s="95"/>
      <c r="FH44" s="95"/>
      <c r="FI44" s="95"/>
      <c r="FJ44" s="95"/>
      <c r="FK44" s="95"/>
      <c r="FL44" s="95"/>
      <c r="FM44" s="95"/>
      <c r="FN44" s="95"/>
      <c r="FO44" s="95"/>
      <c r="FP44" s="95"/>
      <c r="FQ44" s="95"/>
      <c r="FR44" s="95"/>
      <c r="FS44" s="95"/>
      <c r="FT44" s="95"/>
      <c r="FU44" s="95"/>
      <c r="FV44" s="95"/>
      <c r="FW44" s="95"/>
      <c r="FX44" s="95"/>
      <c r="FY44" s="95"/>
      <c r="FZ44" s="95"/>
      <c r="GA44" s="95"/>
      <c r="GB44" s="95"/>
      <c r="GC44" s="95"/>
      <c r="GD44" s="95"/>
      <c r="GE44" s="95"/>
      <c r="GF44" s="95"/>
      <c r="GG44" s="95"/>
      <c r="GH44" s="95"/>
      <c r="GI44" s="95"/>
      <c r="GJ44" s="95"/>
      <c r="GK44" s="95"/>
      <c r="GL44" s="95"/>
      <c r="GM44" s="95"/>
      <c r="GN44" s="95"/>
      <c r="GO44" s="95"/>
      <c r="GP44" s="95"/>
      <c r="GQ44" s="95"/>
      <c r="GR44" s="95"/>
      <c r="GS44" s="95"/>
      <c r="GT44" s="95"/>
      <c r="GU44" s="95"/>
      <c r="GV44" s="95"/>
      <c r="GW44" s="95"/>
      <c r="GX44" s="95"/>
      <c r="GY44" s="95"/>
      <c r="GZ44" s="95"/>
      <c r="HA44" s="95"/>
      <c r="HB44" s="95"/>
      <c r="HC44" s="95"/>
      <c r="HD44" s="95"/>
      <c r="HE44" s="95"/>
      <c r="HF44" s="95"/>
      <c r="HG44" s="95"/>
      <c r="HH44" s="95"/>
      <c r="HI44" s="95"/>
      <c r="HJ44" s="95"/>
      <c r="HK44" s="95"/>
      <c r="HL44" s="95"/>
      <c r="HM44" s="95"/>
      <c r="HN44" s="95"/>
      <c r="HO44" s="95"/>
      <c r="HP44" s="95"/>
      <c r="HQ44" s="95"/>
      <c r="HR44" s="95"/>
      <c r="HS44" s="95"/>
      <c r="HT44" s="95"/>
      <c r="HU44" s="95"/>
      <c r="HV44" s="95"/>
      <c r="HW44" s="95"/>
      <c r="HX44" s="95"/>
      <c r="HY44" s="95"/>
      <c r="HZ44" s="95"/>
      <c r="IA44" s="95"/>
      <c r="IB44" s="95"/>
      <c r="IC44" s="95"/>
      <c r="ID44" s="95"/>
      <c r="IE44" s="95"/>
      <c r="IF44" s="95"/>
      <c r="IG44" s="95"/>
      <c r="IH44" s="95"/>
      <c r="II44" s="95"/>
      <c r="IJ44" s="95"/>
      <c r="IK44" s="95"/>
      <c r="IL44" s="95"/>
      <c r="IM44" s="95"/>
      <c r="IN44" s="95"/>
      <c r="IO44" s="95"/>
      <c r="IP44" s="95"/>
      <c r="IQ44" s="95"/>
      <c r="IR44" s="95"/>
      <c r="IS44" s="95"/>
      <c r="IT44" s="95"/>
      <c r="IU44" s="95"/>
      <c r="IV44" s="95"/>
    </row>
  </sheetData>
  <mergeCells count="25">
    <mergeCell ref="A18:K18"/>
    <mergeCell ref="D7:L7"/>
    <mergeCell ref="D8:I8"/>
    <mergeCell ref="D10:I10"/>
    <mergeCell ref="D11:L11"/>
    <mergeCell ref="B16:E16"/>
    <mergeCell ref="A35:H35"/>
    <mergeCell ref="A20:K20"/>
    <mergeCell ref="A22:G22"/>
    <mergeCell ref="A23:G23"/>
    <mergeCell ref="A26:G26"/>
    <mergeCell ref="A27:J27"/>
    <mergeCell ref="A28:G28"/>
    <mergeCell ref="A30:A31"/>
    <mergeCell ref="B30:B31"/>
    <mergeCell ref="C30:C31"/>
    <mergeCell ref="D30:D31"/>
    <mergeCell ref="E30:G30"/>
    <mergeCell ref="A37:G37"/>
    <mergeCell ref="A39:G39"/>
    <mergeCell ref="A40:A41"/>
    <mergeCell ref="B40:B41"/>
    <mergeCell ref="C40:C41"/>
    <mergeCell ref="D40:D41"/>
    <mergeCell ref="E40:G40"/>
  </mergeCells>
  <hyperlinks>
    <hyperlink ref="G2" r:id="rId1" display="jl:31665116.100 "/>
  </hyperlinks>
  <pageMargins left="0.39370078740157483" right="0.19685039370078741" top="0.39370078740157483" bottom="0.39370078740157483" header="0.59055118110236227" footer="0.98425196850393704"/>
  <pageSetup paperSize="9" scale="75" orientation="landscape" useFirstPageNumber="1" r:id="rId2"/>
  <headerFooter alignWithMargins="0">
    <oddHeader>&amp;C&amp;P</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5"/>
  <sheetViews>
    <sheetView topLeftCell="A35" zoomScale="70" zoomScaleNormal="70" zoomScaleSheetLayoutView="100" workbookViewId="0">
      <selection activeCell="C57" sqref="C57:G57"/>
    </sheetView>
  </sheetViews>
  <sheetFormatPr defaultRowHeight="13.8" x14ac:dyDescent="0.3"/>
  <cols>
    <col min="1" max="1" width="44.44140625" style="337" customWidth="1"/>
    <col min="2" max="2" width="19.44140625" style="337" customWidth="1"/>
    <col min="3" max="3" width="15" style="298" customWidth="1"/>
    <col min="4" max="4" width="16.33203125" style="298" customWidth="1"/>
    <col min="5" max="5" width="15.33203125" style="298" customWidth="1"/>
    <col min="6" max="6" width="14.109375" style="298" customWidth="1"/>
    <col min="7" max="7" width="15.88671875" style="298" customWidth="1"/>
    <col min="8" max="8" width="32.88671875" style="298" customWidth="1"/>
    <col min="9" max="9" width="11" style="307" customWidth="1"/>
    <col min="10" max="10" width="11.109375" style="298" customWidth="1"/>
    <col min="11" max="12" width="13.33203125" style="298" customWidth="1"/>
    <col min="13" max="13" width="13.88671875" style="298" customWidth="1"/>
    <col min="14" max="17" width="9.109375" style="298" customWidth="1"/>
    <col min="18" max="256" width="8.88671875" style="298"/>
    <col min="257" max="257" width="46.109375" style="298" customWidth="1"/>
    <col min="258" max="258" width="30.6640625" style="298" customWidth="1"/>
    <col min="259" max="259" width="20.88671875" style="298" customWidth="1"/>
    <col min="260" max="261" width="20.44140625" style="298" customWidth="1"/>
    <col min="262" max="262" width="14.6640625" style="298" customWidth="1"/>
    <col min="263" max="263" width="14" style="298" customWidth="1"/>
    <col min="264" max="264" width="32.88671875" style="298" customWidth="1"/>
    <col min="265" max="265" width="11" style="298" customWidth="1"/>
    <col min="266" max="266" width="11.109375" style="298" customWidth="1"/>
    <col min="267" max="268" width="13.33203125" style="298" customWidth="1"/>
    <col min="269" max="269" width="13.88671875" style="298" customWidth="1"/>
    <col min="270" max="273" width="9.109375" style="298" customWidth="1"/>
    <col min="274" max="512" width="8.88671875" style="298"/>
    <col min="513" max="513" width="46.109375" style="298" customWidth="1"/>
    <col min="514" max="514" width="30.6640625" style="298" customWidth="1"/>
    <col min="515" max="515" width="20.88671875" style="298" customWidth="1"/>
    <col min="516" max="517" width="20.44140625" style="298" customWidth="1"/>
    <col min="518" max="518" width="14.6640625" style="298" customWidth="1"/>
    <col min="519" max="519" width="14" style="298" customWidth="1"/>
    <col min="520" max="520" width="32.88671875" style="298" customWidth="1"/>
    <col min="521" max="521" width="11" style="298" customWidth="1"/>
    <col min="522" max="522" width="11.109375" style="298" customWidth="1"/>
    <col min="523" max="524" width="13.33203125" style="298" customWidth="1"/>
    <col min="525" max="525" width="13.88671875" style="298" customWidth="1"/>
    <col min="526" max="529" width="9.109375" style="298" customWidth="1"/>
    <col min="530" max="768" width="8.88671875" style="298"/>
    <col min="769" max="769" width="46.109375" style="298" customWidth="1"/>
    <col min="770" max="770" width="30.6640625" style="298" customWidth="1"/>
    <col min="771" max="771" width="20.88671875" style="298" customWidth="1"/>
    <col min="772" max="773" width="20.44140625" style="298" customWidth="1"/>
    <col min="774" max="774" width="14.6640625" style="298" customWidth="1"/>
    <col min="775" max="775" width="14" style="298" customWidth="1"/>
    <col min="776" max="776" width="32.88671875" style="298" customWidth="1"/>
    <col min="777" max="777" width="11" style="298" customWidth="1"/>
    <col min="778" max="778" width="11.109375" style="298" customWidth="1"/>
    <col min="779" max="780" width="13.33203125" style="298" customWidth="1"/>
    <col min="781" max="781" width="13.88671875" style="298" customWidth="1"/>
    <col min="782" max="785" width="9.109375" style="298" customWidth="1"/>
    <col min="786" max="1024" width="8.88671875" style="298"/>
    <col min="1025" max="1025" width="46.109375" style="298" customWidth="1"/>
    <col min="1026" max="1026" width="30.6640625" style="298" customWidth="1"/>
    <col min="1027" max="1027" width="20.88671875" style="298" customWidth="1"/>
    <col min="1028" max="1029" width="20.44140625" style="298" customWidth="1"/>
    <col min="1030" max="1030" width="14.6640625" style="298" customWidth="1"/>
    <col min="1031" max="1031" width="14" style="298" customWidth="1"/>
    <col min="1032" max="1032" width="32.88671875" style="298" customWidth="1"/>
    <col min="1033" max="1033" width="11" style="298" customWidth="1"/>
    <col min="1034" max="1034" width="11.109375" style="298" customWidth="1"/>
    <col min="1035" max="1036" width="13.33203125" style="298" customWidth="1"/>
    <col min="1037" max="1037" width="13.88671875" style="298" customWidth="1"/>
    <col min="1038" max="1041" width="9.109375" style="298" customWidth="1"/>
    <col min="1042" max="1280" width="8.88671875" style="298"/>
    <col min="1281" max="1281" width="46.109375" style="298" customWidth="1"/>
    <col min="1282" max="1282" width="30.6640625" style="298" customWidth="1"/>
    <col min="1283" max="1283" width="20.88671875" style="298" customWidth="1"/>
    <col min="1284" max="1285" width="20.44140625" style="298" customWidth="1"/>
    <col min="1286" max="1286" width="14.6640625" style="298" customWidth="1"/>
    <col min="1287" max="1287" width="14" style="298" customWidth="1"/>
    <col min="1288" max="1288" width="32.88671875" style="298" customWidth="1"/>
    <col min="1289" max="1289" width="11" style="298" customWidth="1"/>
    <col min="1290" max="1290" width="11.109375" style="298" customWidth="1"/>
    <col min="1291" max="1292" width="13.33203125" style="298" customWidth="1"/>
    <col min="1293" max="1293" width="13.88671875" style="298" customWidth="1"/>
    <col min="1294" max="1297" width="9.109375" style="298" customWidth="1"/>
    <col min="1298" max="1536" width="8.88671875" style="298"/>
    <col min="1537" max="1537" width="46.109375" style="298" customWidth="1"/>
    <col min="1538" max="1538" width="30.6640625" style="298" customWidth="1"/>
    <col min="1539" max="1539" width="20.88671875" style="298" customWidth="1"/>
    <col min="1540" max="1541" width="20.44140625" style="298" customWidth="1"/>
    <col min="1542" max="1542" width="14.6640625" style="298" customWidth="1"/>
    <col min="1543" max="1543" width="14" style="298" customWidth="1"/>
    <col min="1544" max="1544" width="32.88671875" style="298" customWidth="1"/>
    <col min="1545" max="1545" width="11" style="298" customWidth="1"/>
    <col min="1546" max="1546" width="11.109375" style="298" customWidth="1"/>
    <col min="1547" max="1548" width="13.33203125" style="298" customWidth="1"/>
    <col min="1549" max="1549" width="13.88671875" style="298" customWidth="1"/>
    <col min="1550" max="1553" width="9.109375" style="298" customWidth="1"/>
    <col min="1554" max="1792" width="8.88671875" style="298"/>
    <col min="1793" max="1793" width="46.109375" style="298" customWidth="1"/>
    <col min="1794" max="1794" width="30.6640625" style="298" customWidth="1"/>
    <col min="1795" max="1795" width="20.88671875" style="298" customWidth="1"/>
    <col min="1796" max="1797" width="20.44140625" style="298" customWidth="1"/>
    <col min="1798" max="1798" width="14.6640625" style="298" customWidth="1"/>
    <col min="1799" max="1799" width="14" style="298" customWidth="1"/>
    <col min="1800" max="1800" width="32.88671875" style="298" customWidth="1"/>
    <col min="1801" max="1801" width="11" style="298" customWidth="1"/>
    <col min="1802" max="1802" width="11.109375" style="298" customWidth="1"/>
    <col min="1803" max="1804" width="13.33203125" style="298" customWidth="1"/>
    <col min="1805" max="1805" width="13.88671875" style="298" customWidth="1"/>
    <col min="1806" max="1809" width="9.109375" style="298" customWidth="1"/>
    <col min="1810" max="2048" width="8.88671875" style="298"/>
    <col min="2049" max="2049" width="46.109375" style="298" customWidth="1"/>
    <col min="2050" max="2050" width="30.6640625" style="298" customWidth="1"/>
    <col min="2051" max="2051" width="20.88671875" style="298" customWidth="1"/>
    <col min="2052" max="2053" width="20.44140625" style="298" customWidth="1"/>
    <col min="2054" max="2054" width="14.6640625" style="298" customWidth="1"/>
    <col min="2055" max="2055" width="14" style="298" customWidth="1"/>
    <col min="2056" max="2056" width="32.88671875" style="298" customWidth="1"/>
    <col min="2057" max="2057" width="11" style="298" customWidth="1"/>
    <col min="2058" max="2058" width="11.109375" style="298" customWidth="1"/>
    <col min="2059" max="2060" width="13.33203125" style="298" customWidth="1"/>
    <col min="2061" max="2061" width="13.88671875" style="298" customWidth="1"/>
    <col min="2062" max="2065" width="9.109375" style="298" customWidth="1"/>
    <col min="2066" max="2304" width="8.88671875" style="298"/>
    <col min="2305" max="2305" width="46.109375" style="298" customWidth="1"/>
    <col min="2306" max="2306" width="30.6640625" style="298" customWidth="1"/>
    <col min="2307" max="2307" width="20.88671875" style="298" customWidth="1"/>
    <col min="2308" max="2309" width="20.44140625" style="298" customWidth="1"/>
    <col min="2310" max="2310" width="14.6640625" style="298" customWidth="1"/>
    <col min="2311" max="2311" width="14" style="298" customWidth="1"/>
    <col min="2312" max="2312" width="32.88671875" style="298" customWidth="1"/>
    <col min="2313" max="2313" width="11" style="298" customWidth="1"/>
    <col min="2314" max="2314" width="11.109375" style="298" customWidth="1"/>
    <col min="2315" max="2316" width="13.33203125" style="298" customWidth="1"/>
    <col min="2317" max="2317" width="13.88671875" style="298" customWidth="1"/>
    <col min="2318" max="2321" width="9.109375" style="298" customWidth="1"/>
    <col min="2322" max="2560" width="8.88671875" style="298"/>
    <col min="2561" max="2561" width="46.109375" style="298" customWidth="1"/>
    <col min="2562" max="2562" width="30.6640625" style="298" customWidth="1"/>
    <col min="2563" max="2563" width="20.88671875" style="298" customWidth="1"/>
    <col min="2564" max="2565" width="20.44140625" style="298" customWidth="1"/>
    <col min="2566" max="2566" width="14.6640625" style="298" customWidth="1"/>
    <col min="2567" max="2567" width="14" style="298" customWidth="1"/>
    <col min="2568" max="2568" width="32.88671875" style="298" customWidth="1"/>
    <col min="2569" max="2569" width="11" style="298" customWidth="1"/>
    <col min="2570" max="2570" width="11.109375" style="298" customWidth="1"/>
    <col min="2571" max="2572" width="13.33203125" style="298" customWidth="1"/>
    <col min="2573" max="2573" width="13.88671875" style="298" customWidth="1"/>
    <col min="2574" max="2577" width="9.109375" style="298" customWidth="1"/>
    <col min="2578" max="2816" width="8.88671875" style="298"/>
    <col min="2817" max="2817" width="46.109375" style="298" customWidth="1"/>
    <col min="2818" max="2818" width="30.6640625" style="298" customWidth="1"/>
    <col min="2819" max="2819" width="20.88671875" style="298" customWidth="1"/>
    <col min="2820" max="2821" width="20.44140625" style="298" customWidth="1"/>
    <col min="2822" max="2822" width="14.6640625" style="298" customWidth="1"/>
    <col min="2823" max="2823" width="14" style="298" customWidth="1"/>
    <col min="2824" max="2824" width="32.88671875" style="298" customWidth="1"/>
    <col min="2825" max="2825" width="11" style="298" customWidth="1"/>
    <col min="2826" max="2826" width="11.109375" style="298" customWidth="1"/>
    <col min="2827" max="2828" width="13.33203125" style="298" customWidth="1"/>
    <col min="2829" max="2829" width="13.88671875" style="298" customWidth="1"/>
    <col min="2830" max="2833" width="9.109375" style="298" customWidth="1"/>
    <col min="2834" max="3072" width="8.88671875" style="298"/>
    <col min="3073" max="3073" width="46.109375" style="298" customWidth="1"/>
    <col min="3074" max="3074" width="30.6640625" style="298" customWidth="1"/>
    <col min="3075" max="3075" width="20.88671875" style="298" customWidth="1"/>
    <col min="3076" max="3077" width="20.44140625" style="298" customWidth="1"/>
    <col min="3078" max="3078" width="14.6640625" style="298" customWidth="1"/>
    <col min="3079" max="3079" width="14" style="298" customWidth="1"/>
    <col min="3080" max="3080" width="32.88671875" style="298" customWidth="1"/>
    <col min="3081" max="3081" width="11" style="298" customWidth="1"/>
    <col min="3082" max="3082" width="11.109375" style="298" customWidth="1"/>
    <col min="3083" max="3084" width="13.33203125" style="298" customWidth="1"/>
    <col min="3085" max="3085" width="13.88671875" style="298" customWidth="1"/>
    <col min="3086" max="3089" width="9.109375" style="298" customWidth="1"/>
    <col min="3090" max="3328" width="8.88671875" style="298"/>
    <col min="3329" max="3329" width="46.109375" style="298" customWidth="1"/>
    <col min="3330" max="3330" width="30.6640625" style="298" customWidth="1"/>
    <col min="3331" max="3331" width="20.88671875" style="298" customWidth="1"/>
    <col min="3332" max="3333" width="20.44140625" style="298" customWidth="1"/>
    <col min="3334" max="3334" width="14.6640625" style="298" customWidth="1"/>
    <col min="3335" max="3335" width="14" style="298" customWidth="1"/>
    <col min="3336" max="3336" width="32.88671875" style="298" customWidth="1"/>
    <col min="3337" max="3337" width="11" style="298" customWidth="1"/>
    <col min="3338" max="3338" width="11.109375" style="298" customWidth="1"/>
    <col min="3339" max="3340" width="13.33203125" style="298" customWidth="1"/>
    <col min="3341" max="3341" width="13.88671875" style="298" customWidth="1"/>
    <col min="3342" max="3345" width="9.109375" style="298" customWidth="1"/>
    <col min="3346" max="3584" width="8.88671875" style="298"/>
    <col min="3585" max="3585" width="46.109375" style="298" customWidth="1"/>
    <col min="3586" max="3586" width="30.6640625" style="298" customWidth="1"/>
    <col min="3587" max="3587" width="20.88671875" style="298" customWidth="1"/>
    <col min="3588" max="3589" width="20.44140625" style="298" customWidth="1"/>
    <col min="3590" max="3590" width="14.6640625" style="298" customWidth="1"/>
    <col min="3591" max="3591" width="14" style="298" customWidth="1"/>
    <col min="3592" max="3592" width="32.88671875" style="298" customWidth="1"/>
    <col min="3593" max="3593" width="11" style="298" customWidth="1"/>
    <col min="3594" max="3594" width="11.109375" style="298" customWidth="1"/>
    <col min="3595" max="3596" width="13.33203125" style="298" customWidth="1"/>
    <col min="3597" max="3597" width="13.88671875" style="298" customWidth="1"/>
    <col min="3598" max="3601" width="9.109375" style="298" customWidth="1"/>
    <col min="3602" max="3840" width="8.88671875" style="298"/>
    <col min="3841" max="3841" width="46.109375" style="298" customWidth="1"/>
    <col min="3842" max="3842" width="30.6640625" style="298" customWidth="1"/>
    <col min="3843" max="3843" width="20.88671875" style="298" customWidth="1"/>
    <col min="3844" max="3845" width="20.44140625" style="298" customWidth="1"/>
    <col min="3846" max="3846" width="14.6640625" style="298" customWidth="1"/>
    <col min="3847" max="3847" width="14" style="298" customWidth="1"/>
    <col min="3848" max="3848" width="32.88671875" style="298" customWidth="1"/>
    <col min="3849" max="3849" width="11" style="298" customWidth="1"/>
    <col min="3850" max="3850" width="11.109375" style="298" customWidth="1"/>
    <col min="3851" max="3852" width="13.33203125" style="298" customWidth="1"/>
    <col min="3853" max="3853" width="13.88671875" style="298" customWidth="1"/>
    <col min="3854" max="3857" width="9.109375" style="298" customWidth="1"/>
    <col min="3858" max="4096" width="8.88671875" style="298"/>
    <col min="4097" max="4097" width="46.109375" style="298" customWidth="1"/>
    <col min="4098" max="4098" width="30.6640625" style="298" customWidth="1"/>
    <col min="4099" max="4099" width="20.88671875" style="298" customWidth="1"/>
    <col min="4100" max="4101" width="20.44140625" style="298" customWidth="1"/>
    <col min="4102" max="4102" width="14.6640625" style="298" customWidth="1"/>
    <col min="4103" max="4103" width="14" style="298" customWidth="1"/>
    <col min="4104" max="4104" width="32.88671875" style="298" customWidth="1"/>
    <col min="4105" max="4105" width="11" style="298" customWidth="1"/>
    <col min="4106" max="4106" width="11.109375" style="298" customWidth="1"/>
    <col min="4107" max="4108" width="13.33203125" style="298" customWidth="1"/>
    <col min="4109" max="4109" width="13.88671875" style="298" customWidth="1"/>
    <col min="4110" max="4113" width="9.109375" style="298" customWidth="1"/>
    <col min="4114" max="4352" width="8.88671875" style="298"/>
    <col min="4353" max="4353" width="46.109375" style="298" customWidth="1"/>
    <col min="4354" max="4354" width="30.6640625" style="298" customWidth="1"/>
    <col min="4355" max="4355" width="20.88671875" style="298" customWidth="1"/>
    <col min="4356" max="4357" width="20.44140625" style="298" customWidth="1"/>
    <col min="4358" max="4358" width="14.6640625" style="298" customWidth="1"/>
    <col min="4359" max="4359" width="14" style="298" customWidth="1"/>
    <col min="4360" max="4360" width="32.88671875" style="298" customWidth="1"/>
    <col min="4361" max="4361" width="11" style="298" customWidth="1"/>
    <col min="4362" max="4362" width="11.109375" style="298" customWidth="1"/>
    <col min="4363" max="4364" width="13.33203125" style="298" customWidth="1"/>
    <col min="4365" max="4365" width="13.88671875" style="298" customWidth="1"/>
    <col min="4366" max="4369" width="9.109375" style="298" customWidth="1"/>
    <col min="4370" max="4608" width="8.88671875" style="298"/>
    <col min="4609" max="4609" width="46.109375" style="298" customWidth="1"/>
    <col min="4610" max="4610" width="30.6640625" style="298" customWidth="1"/>
    <col min="4611" max="4611" width="20.88671875" style="298" customWidth="1"/>
    <col min="4612" max="4613" width="20.44140625" style="298" customWidth="1"/>
    <col min="4614" max="4614" width="14.6640625" style="298" customWidth="1"/>
    <col min="4615" max="4615" width="14" style="298" customWidth="1"/>
    <col min="4616" max="4616" width="32.88671875" style="298" customWidth="1"/>
    <col min="4617" max="4617" width="11" style="298" customWidth="1"/>
    <col min="4618" max="4618" width="11.109375" style="298" customWidth="1"/>
    <col min="4619" max="4620" width="13.33203125" style="298" customWidth="1"/>
    <col min="4621" max="4621" width="13.88671875" style="298" customWidth="1"/>
    <col min="4622" max="4625" width="9.109375" style="298" customWidth="1"/>
    <col min="4626" max="4864" width="8.88671875" style="298"/>
    <col min="4865" max="4865" width="46.109375" style="298" customWidth="1"/>
    <col min="4866" max="4866" width="30.6640625" style="298" customWidth="1"/>
    <col min="4867" max="4867" width="20.88671875" style="298" customWidth="1"/>
    <col min="4868" max="4869" width="20.44140625" style="298" customWidth="1"/>
    <col min="4870" max="4870" width="14.6640625" style="298" customWidth="1"/>
    <col min="4871" max="4871" width="14" style="298" customWidth="1"/>
    <col min="4872" max="4872" width="32.88671875" style="298" customWidth="1"/>
    <col min="4873" max="4873" width="11" style="298" customWidth="1"/>
    <col min="4874" max="4874" width="11.109375" style="298" customWidth="1"/>
    <col min="4875" max="4876" width="13.33203125" style="298" customWidth="1"/>
    <col min="4877" max="4877" width="13.88671875" style="298" customWidth="1"/>
    <col min="4878" max="4881" width="9.109375" style="298" customWidth="1"/>
    <col min="4882" max="5120" width="8.88671875" style="298"/>
    <col min="5121" max="5121" width="46.109375" style="298" customWidth="1"/>
    <col min="5122" max="5122" width="30.6640625" style="298" customWidth="1"/>
    <col min="5123" max="5123" width="20.88671875" style="298" customWidth="1"/>
    <col min="5124" max="5125" width="20.44140625" style="298" customWidth="1"/>
    <col min="5126" max="5126" width="14.6640625" style="298" customWidth="1"/>
    <col min="5127" max="5127" width="14" style="298" customWidth="1"/>
    <col min="5128" max="5128" width="32.88671875" style="298" customWidth="1"/>
    <col min="5129" max="5129" width="11" style="298" customWidth="1"/>
    <col min="5130" max="5130" width="11.109375" style="298" customWidth="1"/>
    <col min="5131" max="5132" width="13.33203125" style="298" customWidth="1"/>
    <col min="5133" max="5133" width="13.88671875" style="298" customWidth="1"/>
    <col min="5134" max="5137" width="9.109375" style="298" customWidth="1"/>
    <col min="5138" max="5376" width="8.88671875" style="298"/>
    <col min="5377" max="5377" width="46.109375" style="298" customWidth="1"/>
    <col min="5378" max="5378" width="30.6640625" style="298" customWidth="1"/>
    <col min="5379" max="5379" width="20.88671875" style="298" customWidth="1"/>
    <col min="5380" max="5381" width="20.44140625" style="298" customWidth="1"/>
    <col min="5382" max="5382" width="14.6640625" style="298" customWidth="1"/>
    <col min="5383" max="5383" width="14" style="298" customWidth="1"/>
    <col min="5384" max="5384" width="32.88671875" style="298" customWidth="1"/>
    <col min="5385" max="5385" width="11" style="298" customWidth="1"/>
    <col min="5386" max="5386" width="11.109375" style="298" customWidth="1"/>
    <col min="5387" max="5388" width="13.33203125" style="298" customWidth="1"/>
    <col min="5389" max="5389" width="13.88671875" style="298" customWidth="1"/>
    <col min="5390" max="5393" width="9.109375" style="298" customWidth="1"/>
    <col min="5394" max="5632" width="8.88671875" style="298"/>
    <col min="5633" max="5633" width="46.109375" style="298" customWidth="1"/>
    <col min="5634" max="5634" width="30.6640625" style="298" customWidth="1"/>
    <col min="5635" max="5635" width="20.88671875" style="298" customWidth="1"/>
    <col min="5636" max="5637" width="20.44140625" style="298" customWidth="1"/>
    <col min="5638" max="5638" width="14.6640625" style="298" customWidth="1"/>
    <col min="5639" max="5639" width="14" style="298" customWidth="1"/>
    <col min="5640" max="5640" width="32.88671875" style="298" customWidth="1"/>
    <col min="5641" max="5641" width="11" style="298" customWidth="1"/>
    <col min="5642" max="5642" width="11.109375" style="298" customWidth="1"/>
    <col min="5643" max="5644" width="13.33203125" style="298" customWidth="1"/>
    <col min="5645" max="5645" width="13.88671875" style="298" customWidth="1"/>
    <col min="5646" max="5649" width="9.109375" style="298" customWidth="1"/>
    <col min="5650" max="5888" width="8.88671875" style="298"/>
    <col min="5889" max="5889" width="46.109375" style="298" customWidth="1"/>
    <col min="5890" max="5890" width="30.6640625" style="298" customWidth="1"/>
    <col min="5891" max="5891" width="20.88671875" style="298" customWidth="1"/>
    <col min="5892" max="5893" width="20.44140625" style="298" customWidth="1"/>
    <col min="5894" max="5894" width="14.6640625" style="298" customWidth="1"/>
    <col min="5895" max="5895" width="14" style="298" customWidth="1"/>
    <col min="5896" max="5896" width="32.88671875" style="298" customWidth="1"/>
    <col min="5897" max="5897" width="11" style="298" customWidth="1"/>
    <col min="5898" max="5898" width="11.109375" style="298" customWidth="1"/>
    <col min="5899" max="5900" width="13.33203125" style="298" customWidth="1"/>
    <col min="5901" max="5901" width="13.88671875" style="298" customWidth="1"/>
    <col min="5902" max="5905" width="9.109375" style="298" customWidth="1"/>
    <col min="5906" max="6144" width="8.88671875" style="298"/>
    <col min="6145" max="6145" width="46.109375" style="298" customWidth="1"/>
    <col min="6146" max="6146" width="30.6640625" style="298" customWidth="1"/>
    <col min="6147" max="6147" width="20.88671875" style="298" customWidth="1"/>
    <col min="6148" max="6149" width="20.44140625" style="298" customWidth="1"/>
    <col min="6150" max="6150" width="14.6640625" style="298" customWidth="1"/>
    <col min="6151" max="6151" width="14" style="298" customWidth="1"/>
    <col min="6152" max="6152" width="32.88671875" style="298" customWidth="1"/>
    <col min="6153" max="6153" width="11" style="298" customWidth="1"/>
    <col min="6154" max="6154" width="11.109375" style="298" customWidth="1"/>
    <col min="6155" max="6156" width="13.33203125" style="298" customWidth="1"/>
    <col min="6157" max="6157" width="13.88671875" style="298" customWidth="1"/>
    <col min="6158" max="6161" width="9.109375" style="298" customWidth="1"/>
    <col min="6162" max="6400" width="8.88671875" style="298"/>
    <col min="6401" max="6401" width="46.109375" style="298" customWidth="1"/>
    <col min="6402" max="6402" width="30.6640625" style="298" customWidth="1"/>
    <col min="6403" max="6403" width="20.88671875" style="298" customWidth="1"/>
    <col min="6404" max="6405" width="20.44140625" style="298" customWidth="1"/>
    <col min="6406" max="6406" width="14.6640625" style="298" customWidth="1"/>
    <col min="6407" max="6407" width="14" style="298" customWidth="1"/>
    <col min="6408" max="6408" width="32.88671875" style="298" customWidth="1"/>
    <col min="6409" max="6409" width="11" style="298" customWidth="1"/>
    <col min="6410" max="6410" width="11.109375" style="298" customWidth="1"/>
    <col min="6411" max="6412" width="13.33203125" style="298" customWidth="1"/>
    <col min="6413" max="6413" width="13.88671875" style="298" customWidth="1"/>
    <col min="6414" max="6417" width="9.109375" style="298" customWidth="1"/>
    <col min="6418" max="6656" width="8.88671875" style="298"/>
    <col min="6657" max="6657" width="46.109375" style="298" customWidth="1"/>
    <col min="6658" max="6658" width="30.6640625" style="298" customWidth="1"/>
    <col min="6659" max="6659" width="20.88671875" style="298" customWidth="1"/>
    <col min="6660" max="6661" width="20.44140625" style="298" customWidth="1"/>
    <col min="6662" max="6662" width="14.6640625" style="298" customWidth="1"/>
    <col min="6663" max="6663" width="14" style="298" customWidth="1"/>
    <col min="6664" max="6664" width="32.88671875" style="298" customWidth="1"/>
    <col min="6665" max="6665" width="11" style="298" customWidth="1"/>
    <col min="6666" max="6666" width="11.109375" style="298" customWidth="1"/>
    <col min="6667" max="6668" width="13.33203125" style="298" customWidth="1"/>
    <col min="6669" max="6669" width="13.88671875" style="298" customWidth="1"/>
    <col min="6670" max="6673" width="9.109375" style="298" customWidth="1"/>
    <col min="6674" max="6912" width="8.88671875" style="298"/>
    <col min="6913" max="6913" width="46.109375" style="298" customWidth="1"/>
    <col min="6914" max="6914" width="30.6640625" style="298" customWidth="1"/>
    <col min="6915" max="6915" width="20.88671875" style="298" customWidth="1"/>
    <col min="6916" max="6917" width="20.44140625" style="298" customWidth="1"/>
    <col min="6918" max="6918" width="14.6640625" style="298" customWidth="1"/>
    <col min="6919" max="6919" width="14" style="298" customWidth="1"/>
    <col min="6920" max="6920" width="32.88671875" style="298" customWidth="1"/>
    <col min="6921" max="6921" width="11" style="298" customWidth="1"/>
    <col min="6922" max="6922" width="11.109375" style="298" customWidth="1"/>
    <col min="6923" max="6924" width="13.33203125" style="298" customWidth="1"/>
    <col min="6925" max="6925" width="13.88671875" style="298" customWidth="1"/>
    <col min="6926" max="6929" width="9.109375" style="298" customWidth="1"/>
    <col min="6930" max="7168" width="8.88671875" style="298"/>
    <col min="7169" max="7169" width="46.109375" style="298" customWidth="1"/>
    <col min="7170" max="7170" width="30.6640625" style="298" customWidth="1"/>
    <col min="7171" max="7171" width="20.88671875" style="298" customWidth="1"/>
    <col min="7172" max="7173" width="20.44140625" style="298" customWidth="1"/>
    <col min="7174" max="7174" width="14.6640625" style="298" customWidth="1"/>
    <col min="7175" max="7175" width="14" style="298" customWidth="1"/>
    <col min="7176" max="7176" width="32.88671875" style="298" customWidth="1"/>
    <col min="7177" max="7177" width="11" style="298" customWidth="1"/>
    <col min="7178" max="7178" width="11.109375" style="298" customWidth="1"/>
    <col min="7179" max="7180" width="13.33203125" style="298" customWidth="1"/>
    <col min="7181" max="7181" width="13.88671875" style="298" customWidth="1"/>
    <col min="7182" max="7185" width="9.109375" style="298" customWidth="1"/>
    <col min="7186" max="7424" width="8.88671875" style="298"/>
    <col min="7425" max="7425" width="46.109375" style="298" customWidth="1"/>
    <col min="7426" max="7426" width="30.6640625" style="298" customWidth="1"/>
    <col min="7427" max="7427" width="20.88671875" style="298" customWidth="1"/>
    <col min="7428" max="7429" width="20.44140625" style="298" customWidth="1"/>
    <col min="7430" max="7430" width="14.6640625" style="298" customWidth="1"/>
    <col min="7431" max="7431" width="14" style="298" customWidth="1"/>
    <col min="7432" max="7432" width="32.88671875" style="298" customWidth="1"/>
    <col min="7433" max="7433" width="11" style="298" customWidth="1"/>
    <col min="7434" max="7434" width="11.109375" style="298" customWidth="1"/>
    <col min="7435" max="7436" width="13.33203125" style="298" customWidth="1"/>
    <col min="7437" max="7437" width="13.88671875" style="298" customWidth="1"/>
    <col min="7438" max="7441" width="9.109375" style="298" customWidth="1"/>
    <col min="7442" max="7680" width="8.88671875" style="298"/>
    <col min="7681" max="7681" width="46.109375" style="298" customWidth="1"/>
    <col min="7682" max="7682" width="30.6640625" style="298" customWidth="1"/>
    <col min="7683" max="7683" width="20.88671875" style="298" customWidth="1"/>
    <col min="7684" max="7685" width="20.44140625" style="298" customWidth="1"/>
    <col min="7686" max="7686" width="14.6640625" style="298" customWidth="1"/>
    <col min="7687" max="7687" width="14" style="298" customWidth="1"/>
    <col min="7688" max="7688" width="32.88671875" style="298" customWidth="1"/>
    <col min="7689" max="7689" width="11" style="298" customWidth="1"/>
    <col min="7690" max="7690" width="11.109375" style="298" customWidth="1"/>
    <col min="7691" max="7692" width="13.33203125" style="298" customWidth="1"/>
    <col min="7693" max="7693" width="13.88671875" style="298" customWidth="1"/>
    <col min="7694" max="7697" width="9.109375" style="298" customWidth="1"/>
    <col min="7698" max="7936" width="8.88671875" style="298"/>
    <col min="7937" max="7937" width="46.109375" style="298" customWidth="1"/>
    <col min="7938" max="7938" width="30.6640625" style="298" customWidth="1"/>
    <col min="7939" max="7939" width="20.88671875" style="298" customWidth="1"/>
    <col min="7940" max="7941" width="20.44140625" style="298" customWidth="1"/>
    <col min="7942" max="7942" width="14.6640625" style="298" customWidth="1"/>
    <col min="7943" max="7943" width="14" style="298" customWidth="1"/>
    <col min="7944" max="7944" width="32.88671875" style="298" customWidth="1"/>
    <col min="7945" max="7945" width="11" style="298" customWidth="1"/>
    <col min="7946" max="7946" width="11.109375" style="298" customWidth="1"/>
    <col min="7947" max="7948" width="13.33203125" style="298" customWidth="1"/>
    <col min="7949" max="7949" width="13.88671875" style="298" customWidth="1"/>
    <col min="7950" max="7953" width="9.109375" style="298" customWidth="1"/>
    <col min="7954" max="8192" width="8.88671875" style="298"/>
    <col min="8193" max="8193" width="46.109375" style="298" customWidth="1"/>
    <col min="8194" max="8194" width="30.6640625" style="298" customWidth="1"/>
    <col min="8195" max="8195" width="20.88671875" style="298" customWidth="1"/>
    <col min="8196" max="8197" width="20.44140625" style="298" customWidth="1"/>
    <col min="8198" max="8198" width="14.6640625" style="298" customWidth="1"/>
    <col min="8199" max="8199" width="14" style="298" customWidth="1"/>
    <col min="8200" max="8200" width="32.88671875" style="298" customWidth="1"/>
    <col min="8201" max="8201" width="11" style="298" customWidth="1"/>
    <col min="8202" max="8202" width="11.109375" style="298" customWidth="1"/>
    <col min="8203" max="8204" width="13.33203125" style="298" customWidth="1"/>
    <col min="8205" max="8205" width="13.88671875" style="298" customWidth="1"/>
    <col min="8206" max="8209" width="9.109375" style="298" customWidth="1"/>
    <col min="8210" max="8448" width="8.88671875" style="298"/>
    <col min="8449" max="8449" width="46.109375" style="298" customWidth="1"/>
    <col min="8450" max="8450" width="30.6640625" style="298" customWidth="1"/>
    <col min="8451" max="8451" width="20.88671875" style="298" customWidth="1"/>
    <col min="8452" max="8453" width="20.44140625" style="298" customWidth="1"/>
    <col min="8454" max="8454" width="14.6640625" style="298" customWidth="1"/>
    <col min="8455" max="8455" width="14" style="298" customWidth="1"/>
    <col min="8456" max="8456" width="32.88671875" style="298" customWidth="1"/>
    <col min="8457" max="8457" width="11" style="298" customWidth="1"/>
    <col min="8458" max="8458" width="11.109375" style="298" customWidth="1"/>
    <col min="8459" max="8460" width="13.33203125" style="298" customWidth="1"/>
    <col min="8461" max="8461" width="13.88671875" style="298" customWidth="1"/>
    <col min="8462" max="8465" width="9.109375" style="298" customWidth="1"/>
    <col min="8466" max="8704" width="8.88671875" style="298"/>
    <col min="8705" max="8705" width="46.109375" style="298" customWidth="1"/>
    <col min="8706" max="8706" width="30.6640625" style="298" customWidth="1"/>
    <col min="8707" max="8707" width="20.88671875" style="298" customWidth="1"/>
    <col min="8708" max="8709" width="20.44140625" style="298" customWidth="1"/>
    <col min="8710" max="8710" width="14.6640625" style="298" customWidth="1"/>
    <col min="8711" max="8711" width="14" style="298" customWidth="1"/>
    <col min="8712" max="8712" width="32.88671875" style="298" customWidth="1"/>
    <col min="8713" max="8713" width="11" style="298" customWidth="1"/>
    <col min="8714" max="8714" width="11.109375" style="298" customWidth="1"/>
    <col min="8715" max="8716" width="13.33203125" style="298" customWidth="1"/>
    <col min="8717" max="8717" width="13.88671875" style="298" customWidth="1"/>
    <col min="8718" max="8721" width="9.109375" style="298" customWidth="1"/>
    <col min="8722" max="8960" width="8.88671875" style="298"/>
    <col min="8961" max="8961" width="46.109375" style="298" customWidth="1"/>
    <col min="8962" max="8962" width="30.6640625" style="298" customWidth="1"/>
    <col min="8963" max="8963" width="20.88671875" style="298" customWidth="1"/>
    <col min="8964" max="8965" width="20.44140625" style="298" customWidth="1"/>
    <col min="8966" max="8966" width="14.6640625" style="298" customWidth="1"/>
    <col min="8967" max="8967" width="14" style="298" customWidth="1"/>
    <col min="8968" max="8968" width="32.88671875" style="298" customWidth="1"/>
    <col min="8969" max="8969" width="11" style="298" customWidth="1"/>
    <col min="8970" max="8970" width="11.109375" style="298" customWidth="1"/>
    <col min="8971" max="8972" width="13.33203125" style="298" customWidth="1"/>
    <col min="8973" max="8973" width="13.88671875" style="298" customWidth="1"/>
    <col min="8974" max="8977" width="9.109375" style="298" customWidth="1"/>
    <col min="8978" max="9216" width="8.88671875" style="298"/>
    <col min="9217" max="9217" width="46.109375" style="298" customWidth="1"/>
    <col min="9218" max="9218" width="30.6640625" style="298" customWidth="1"/>
    <col min="9219" max="9219" width="20.88671875" style="298" customWidth="1"/>
    <col min="9220" max="9221" width="20.44140625" style="298" customWidth="1"/>
    <col min="9222" max="9222" width="14.6640625" style="298" customWidth="1"/>
    <col min="9223" max="9223" width="14" style="298" customWidth="1"/>
    <col min="9224" max="9224" width="32.88671875" style="298" customWidth="1"/>
    <col min="9225" max="9225" width="11" style="298" customWidth="1"/>
    <col min="9226" max="9226" width="11.109375" style="298" customWidth="1"/>
    <col min="9227" max="9228" width="13.33203125" style="298" customWidth="1"/>
    <col min="9229" max="9229" width="13.88671875" style="298" customWidth="1"/>
    <col min="9230" max="9233" width="9.109375" style="298" customWidth="1"/>
    <col min="9234" max="9472" width="8.88671875" style="298"/>
    <col min="9473" max="9473" width="46.109375" style="298" customWidth="1"/>
    <col min="9474" max="9474" width="30.6640625" style="298" customWidth="1"/>
    <col min="9475" max="9475" width="20.88671875" style="298" customWidth="1"/>
    <col min="9476" max="9477" width="20.44140625" style="298" customWidth="1"/>
    <col min="9478" max="9478" width="14.6640625" style="298" customWidth="1"/>
    <col min="9479" max="9479" width="14" style="298" customWidth="1"/>
    <col min="9480" max="9480" width="32.88671875" style="298" customWidth="1"/>
    <col min="9481" max="9481" width="11" style="298" customWidth="1"/>
    <col min="9482" max="9482" width="11.109375" style="298" customWidth="1"/>
    <col min="9483" max="9484" width="13.33203125" style="298" customWidth="1"/>
    <col min="9485" max="9485" width="13.88671875" style="298" customWidth="1"/>
    <col min="9486" max="9489" width="9.109375" style="298" customWidth="1"/>
    <col min="9490" max="9728" width="8.88671875" style="298"/>
    <col min="9729" max="9729" width="46.109375" style="298" customWidth="1"/>
    <col min="9730" max="9730" width="30.6640625" style="298" customWidth="1"/>
    <col min="9731" max="9731" width="20.88671875" style="298" customWidth="1"/>
    <col min="9732" max="9733" width="20.44140625" style="298" customWidth="1"/>
    <col min="9734" max="9734" width="14.6640625" style="298" customWidth="1"/>
    <col min="9735" max="9735" width="14" style="298" customWidth="1"/>
    <col min="9736" max="9736" width="32.88671875" style="298" customWidth="1"/>
    <col min="9737" max="9737" width="11" style="298" customWidth="1"/>
    <col min="9738" max="9738" width="11.109375" style="298" customWidth="1"/>
    <col min="9739" max="9740" width="13.33203125" style="298" customWidth="1"/>
    <col min="9741" max="9741" width="13.88671875" style="298" customWidth="1"/>
    <col min="9742" max="9745" width="9.109375" style="298" customWidth="1"/>
    <col min="9746" max="9984" width="8.88671875" style="298"/>
    <col min="9985" max="9985" width="46.109375" style="298" customWidth="1"/>
    <col min="9986" max="9986" width="30.6640625" style="298" customWidth="1"/>
    <col min="9987" max="9987" width="20.88671875" style="298" customWidth="1"/>
    <col min="9988" max="9989" width="20.44140625" style="298" customWidth="1"/>
    <col min="9990" max="9990" width="14.6640625" style="298" customWidth="1"/>
    <col min="9991" max="9991" width="14" style="298" customWidth="1"/>
    <col min="9992" max="9992" width="32.88671875" style="298" customWidth="1"/>
    <col min="9993" max="9993" width="11" style="298" customWidth="1"/>
    <col min="9994" max="9994" width="11.109375" style="298" customWidth="1"/>
    <col min="9995" max="9996" width="13.33203125" style="298" customWidth="1"/>
    <col min="9997" max="9997" width="13.88671875" style="298" customWidth="1"/>
    <col min="9998" max="10001" width="9.109375" style="298" customWidth="1"/>
    <col min="10002" max="10240" width="8.88671875" style="298"/>
    <col min="10241" max="10241" width="46.109375" style="298" customWidth="1"/>
    <col min="10242" max="10242" width="30.6640625" style="298" customWidth="1"/>
    <col min="10243" max="10243" width="20.88671875" style="298" customWidth="1"/>
    <col min="10244" max="10245" width="20.44140625" style="298" customWidth="1"/>
    <col min="10246" max="10246" width="14.6640625" style="298" customWidth="1"/>
    <col min="10247" max="10247" width="14" style="298" customWidth="1"/>
    <col min="10248" max="10248" width="32.88671875" style="298" customWidth="1"/>
    <col min="10249" max="10249" width="11" style="298" customWidth="1"/>
    <col min="10250" max="10250" width="11.109375" style="298" customWidth="1"/>
    <col min="10251" max="10252" width="13.33203125" style="298" customWidth="1"/>
    <col min="10253" max="10253" width="13.88671875" style="298" customWidth="1"/>
    <col min="10254" max="10257" width="9.109375" style="298" customWidth="1"/>
    <col min="10258" max="10496" width="8.88671875" style="298"/>
    <col min="10497" max="10497" width="46.109375" style="298" customWidth="1"/>
    <col min="10498" max="10498" width="30.6640625" style="298" customWidth="1"/>
    <col min="10499" max="10499" width="20.88671875" style="298" customWidth="1"/>
    <col min="10500" max="10501" width="20.44140625" style="298" customWidth="1"/>
    <col min="10502" max="10502" width="14.6640625" style="298" customWidth="1"/>
    <col min="10503" max="10503" width="14" style="298" customWidth="1"/>
    <col min="10504" max="10504" width="32.88671875" style="298" customWidth="1"/>
    <col min="10505" max="10505" width="11" style="298" customWidth="1"/>
    <col min="10506" max="10506" width="11.109375" style="298" customWidth="1"/>
    <col min="10507" max="10508" width="13.33203125" style="298" customWidth="1"/>
    <col min="10509" max="10509" width="13.88671875" style="298" customWidth="1"/>
    <col min="10510" max="10513" width="9.109375" style="298" customWidth="1"/>
    <col min="10514" max="10752" width="8.88671875" style="298"/>
    <col min="10753" max="10753" width="46.109375" style="298" customWidth="1"/>
    <col min="10754" max="10754" width="30.6640625" style="298" customWidth="1"/>
    <col min="10755" max="10755" width="20.88671875" style="298" customWidth="1"/>
    <col min="10756" max="10757" width="20.44140625" style="298" customWidth="1"/>
    <col min="10758" max="10758" width="14.6640625" style="298" customWidth="1"/>
    <col min="10759" max="10759" width="14" style="298" customWidth="1"/>
    <col min="10760" max="10760" width="32.88671875" style="298" customWidth="1"/>
    <col min="10761" max="10761" width="11" style="298" customWidth="1"/>
    <col min="10762" max="10762" width="11.109375" style="298" customWidth="1"/>
    <col min="10763" max="10764" width="13.33203125" style="298" customWidth="1"/>
    <col min="10765" max="10765" width="13.88671875" style="298" customWidth="1"/>
    <col min="10766" max="10769" width="9.109375" style="298" customWidth="1"/>
    <col min="10770" max="11008" width="8.88671875" style="298"/>
    <col min="11009" max="11009" width="46.109375" style="298" customWidth="1"/>
    <col min="11010" max="11010" width="30.6640625" style="298" customWidth="1"/>
    <col min="11011" max="11011" width="20.88671875" style="298" customWidth="1"/>
    <col min="11012" max="11013" width="20.44140625" style="298" customWidth="1"/>
    <col min="11014" max="11014" width="14.6640625" style="298" customWidth="1"/>
    <col min="11015" max="11015" width="14" style="298" customWidth="1"/>
    <col min="11016" max="11016" width="32.88671875" style="298" customWidth="1"/>
    <col min="11017" max="11017" width="11" style="298" customWidth="1"/>
    <col min="11018" max="11018" width="11.109375" style="298" customWidth="1"/>
    <col min="11019" max="11020" width="13.33203125" style="298" customWidth="1"/>
    <col min="11021" max="11021" width="13.88671875" style="298" customWidth="1"/>
    <col min="11022" max="11025" width="9.109375" style="298" customWidth="1"/>
    <col min="11026" max="11264" width="8.88671875" style="298"/>
    <col min="11265" max="11265" width="46.109375" style="298" customWidth="1"/>
    <col min="11266" max="11266" width="30.6640625" style="298" customWidth="1"/>
    <col min="11267" max="11267" width="20.88671875" style="298" customWidth="1"/>
    <col min="11268" max="11269" width="20.44140625" style="298" customWidth="1"/>
    <col min="11270" max="11270" width="14.6640625" style="298" customWidth="1"/>
    <col min="11271" max="11271" width="14" style="298" customWidth="1"/>
    <col min="11272" max="11272" width="32.88671875" style="298" customWidth="1"/>
    <col min="11273" max="11273" width="11" style="298" customWidth="1"/>
    <col min="11274" max="11274" width="11.109375" style="298" customWidth="1"/>
    <col min="11275" max="11276" width="13.33203125" style="298" customWidth="1"/>
    <col min="11277" max="11277" width="13.88671875" style="298" customWidth="1"/>
    <col min="11278" max="11281" width="9.109375" style="298" customWidth="1"/>
    <col min="11282" max="11520" width="8.88671875" style="298"/>
    <col min="11521" max="11521" width="46.109375" style="298" customWidth="1"/>
    <col min="11522" max="11522" width="30.6640625" style="298" customWidth="1"/>
    <col min="11523" max="11523" width="20.88671875" style="298" customWidth="1"/>
    <col min="11524" max="11525" width="20.44140625" style="298" customWidth="1"/>
    <col min="11526" max="11526" width="14.6640625" style="298" customWidth="1"/>
    <col min="11527" max="11527" width="14" style="298" customWidth="1"/>
    <col min="11528" max="11528" width="32.88671875" style="298" customWidth="1"/>
    <col min="11529" max="11529" width="11" style="298" customWidth="1"/>
    <col min="11530" max="11530" width="11.109375" style="298" customWidth="1"/>
    <col min="11531" max="11532" width="13.33203125" style="298" customWidth="1"/>
    <col min="11533" max="11533" width="13.88671875" style="298" customWidth="1"/>
    <col min="11534" max="11537" width="9.109375" style="298" customWidth="1"/>
    <col min="11538" max="11776" width="8.88671875" style="298"/>
    <col min="11777" max="11777" width="46.109375" style="298" customWidth="1"/>
    <col min="11778" max="11778" width="30.6640625" style="298" customWidth="1"/>
    <col min="11779" max="11779" width="20.88671875" style="298" customWidth="1"/>
    <col min="11780" max="11781" width="20.44140625" style="298" customWidth="1"/>
    <col min="11782" max="11782" width="14.6640625" style="298" customWidth="1"/>
    <col min="11783" max="11783" width="14" style="298" customWidth="1"/>
    <col min="11784" max="11784" width="32.88671875" style="298" customWidth="1"/>
    <col min="11785" max="11785" width="11" style="298" customWidth="1"/>
    <col min="11786" max="11786" width="11.109375" style="298" customWidth="1"/>
    <col min="11787" max="11788" width="13.33203125" style="298" customWidth="1"/>
    <col min="11789" max="11789" width="13.88671875" style="298" customWidth="1"/>
    <col min="11790" max="11793" width="9.109375" style="298" customWidth="1"/>
    <col min="11794" max="12032" width="8.88671875" style="298"/>
    <col min="12033" max="12033" width="46.109375" style="298" customWidth="1"/>
    <col min="12034" max="12034" width="30.6640625" style="298" customWidth="1"/>
    <col min="12035" max="12035" width="20.88671875" style="298" customWidth="1"/>
    <col min="12036" max="12037" width="20.44140625" style="298" customWidth="1"/>
    <col min="12038" max="12038" width="14.6640625" style="298" customWidth="1"/>
    <col min="12039" max="12039" width="14" style="298" customWidth="1"/>
    <col min="12040" max="12040" width="32.88671875" style="298" customWidth="1"/>
    <col min="12041" max="12041" width="11" style="298" customWidth="1"/>
    <col min="12042" max="12042" width="11.109375" style="298" customWidth="1"/>
    <col min="12043" max="12044" width="13.33203125" style="298" customWidth="1"/>
    <col min="12045" max="12045" width="13.88671875" style="298" customWidth="1"/>
    <col min="12046" max="12049" width="9.109375" style="298" customWidth="1"/>
    <col min="12050" max="12288" width="8.88671875" style="298"/>
    <col min="12289" max="12289" width="46.109375" style="298" customWidth="1"/>
    <col min="12290" max="12290" width="30.6640625" style="298" customWidth="1"/>
    <col min="12291" max="12291" width="20.88671875" style="298" customWidth="1"/>
    <col min="12292" max="12293" width="20.44140625" style="298" customWidth="1"/>
    <col min="12294" max="12294" width="14.6640625" style="298" customWidth="1"/>
    <col min="12295" max="12295" width="14" style="298" customWidth="1"/>
    <col min="12296" max="12296" width="32.88671875" style="298" customWidth="1"/>
    <col min="12297" max="12297" width="11" style="298" customWidth="1"/>
    <col min="12298" max="12298" width="11.109375" style="298" customWidth="1"/>
    <col min="12299" max="12300" width="13.33203125" style="298" customWidth="1"/>
    <col min="12301" max="12301" width="13.88671875" style="298" customWidth="1"/>
    <col min="12302" max="12305" width="9.109375" style="298" customWidth="1"/>
    <col min="12306" max="12544" width="8.88671875" style="298"/>
    <col min="12545" max="12545" width="46.109375" style="298" customWidth="1"/>
    <col min="12546" max="12546" width="30.6640625" style="298" customWidth="1"/>
    <col min="12547" max="12547" width="20.88671875" style="298" customWidth="1"/>
    <col min="12548" max="12549" width="20.44140625" style="298" customWidth="1"/>
    <col min="12550" max="12550" width="14.6640625" style="298" customWidth="1"/>
    <col min="12551" max="12551" width="14" style="298" customWidth="1"/>
    <col min="12552" max="12552" width="32.88671875" style="298" customWidth="1"/>
    <col min="12553" max="12553" width="11" style="298" customWidth="1"/>
    <col min="12554" max="12554" width="11.109375" style="298" customWidth="1"/>
    <col min="12555" max="12556" width="13.33203125" style="298" customWidth="1"/>
    <col min="12557" max="12557" width="13.88671875" style="298" customWidth="1"/>
    <col min="12558" max="12561" width="9.109375" style="298" customWidth="1"/>
    <col min="12562" max="12800" width="8.88671875" style="298"/>
    <col min="12801" max="12801" width="46.109375" style="298" customWidth="1"/>
    <col min="12802" max="12802" width="30.6640625" style="298" customWidth="1"/>
    <col min="12803" max="12803" width="20.88671875" style="298" customWidth="1"/>
    <col min="12804" max="12805" width="20.44140625" style="298" customWidth="1"/>
    <col min="12806" max="12806" width="14.6640625" style="298" customWidth="1"/>
    <col min="12807" max="12807" width="14" style="298" customWidth="1"/>
    <col min="12808" max="12808" width="32.88671875" style="298" customWidth="1"/>
    <col min="12809" max="12809" width="11" style="298" customWidth="1"/>
    <col min="12810" max="12810" width="11.109375" style="298" customWidth="1"/>
    <col min="12811" max="12812" width="13.33203125" style="298" customWidth="1"/>
    <col min="12813" max="12813" width="13.88671875" style="298" customWidth="1"/>
    <col min="12814" max="12817" width="9.109375" style="298" customWidth="1"/>
    <col min="12818" max="13056" width="8.88671875" style="298"/>
    <col min="13057" max="13057" width="46.109375" style="298" customWidth="1"/>
    <col min="13058" max="13058" width="30.6640625" style="298" customWidth="1"/>
    <col min="13059" max="13059" width="20.88671875" style="298" customWidth="1"/>
    <col min="13060" max="13061" width="20.44140625" style="298" customWidth="1"/>
    <col min="13062" max="13062" width="14.6640625" style="298" customWidth="1"/>
    <col min="13063" max="13063" width="14" style="298" customWidth="1"/>
    <col min="13064" max="13064" width="32.88671875" style="298" customWidth="1"/>
    <col min="13065" max="13065" width="11" style="298" customWidth="1"/>
    <col min="13066" max="13066" width="11.109375" style="298" customWidth="1"/>
    <col min="13067" max="13068" width="13.33203125" style="298" customWidth="1"/>
    <col min="13069" max="13069" width="13.88671875" style="298" customWidth="1"/>
    <col min="13070" max="13073" width="9.109375" style="298" customWidth="1"/>
    <col min="13074" max="13312" width="8.88671875" style="298"/>
    <col min="13313" max="13313" width="46.109375" style="298" customWidth="1"/>
    <col min="13314" max="13314" width="30.6640625" style="298" customWidth="1"/>
    <col min="13315" max="13315" width="20.88671875" style="298" customWidth="1"/>
    <col min="13316" max="13317" width="20.44140625" style="298" customWidth="1"/>
    <col min="13318" max="13318" width="14.6640625" style="298" customWidth="1"/>
    <col min="13319" max="13319" width="14" style="298" customWidth="1"/>
    <col min="13320" max="13320" width="32.88671875" style="298" customWidth="1"/>
    <col min="13321" max="13321" width="11" style="298" customWidth="1"/>
    <col min="13322" max="13322" width="11.109375" style="298" customWidth="1"/>
    <col min="13323" max="13324" width="13.33203125" style="298" customWidth="1"/>
    <col min="13325" max="13325" width="13.88671875" style="298" customWidth="1"/>
    <col min="13326" max="13329" width="9.109375" style="298" customWidth="1"/>
    <col min="13330" max="13568" width="8.88671875" style="298"/>
    <col min="13569" max="13569" width="46.109375" style="298" customWidth="1"/>
    <col min="13570" max="13570" width="30.6640625" style="298" customWidth="1"/>
    <col min="13571" max="13571" width="20.88671875" style="298" customWidth="1"/>
    <col min="13572" max="13573" width="20.44140625" style="298" customWidth="1"/>
    <col min="13574" max="13574" width="14.6640625" style="298" customWidth="1"/>
    <col min="13575" max="13575" width="14" style="298" customWidth="1"/>
    <col min="13576" max="13576" width="32.88671875" style="298" customWidth="1"/>
    <col min="13577" max="13577" width="11" style="298" customWidth="1"/>
    <col min="13578" max="13578" width="11.109375" style="298" customWidth="1"/>
    <col min="13579" max="13580" width="13.33203125" style="298" customWidth="1"/>
    <col min="13581" max="13581" width="13.88671875" style="298" customWidth="1"/>
    <col min="13582" max="13585" width="9.109375" style="298" customWidth="1"/>
    <col min="13586" max="13824" width="8.88671875" style="298"/>
    <col min="13825" max="13825" width="46.109375" style="298" customWidth="1"/>
    <col min="13826" max="13826" width="30.6640625" style="298" customWidth="1"/>
    <col min="13827" max="13827" width="20.88671875" style="298" customWidth="1"/>
    <col min="13828" max="13829" width="20.44140625" style="298" customWidth="1"/>
    <col min="13830" max="13830" width="14.6640625" style="298" customWidth="1"/>
    <col min="13831" max="13831" width="14" style="298" customWidth="1"/>
    <col min="13832" max="13832" width="32.88671875" style="298" customWidth="1"/>
    <col min="13833" max="13833" width="11" style="298" customWidth="1"/>
    <col min="13834" max="13834" width="11.109375" style="298" customWidth="1"/>
    <col min="13835" max="13836" width="13.33203125" style="298" customWidth="1"/>
    <col min="13837" max="13837" width="13.88671875" style="298" customWidth="1"/>
    <col min="13838" max="13841" width="9.109375" style="298" customWidth="1"/>
    <col min="13842" max="14080" width="8.88671875" style="298"/>
    <col min="14081" max="14081" width="46.109375" style="298" customWidth="1"/>
    <col min="14082" max="14082" width="30.6640625" style="298" customWidth="1"/>
    <col min="14083" max="14083" width="20.88671875" style="298" customWidth="1"/>
    <col min="14084" max="14085" width="20.44140625" style="298" customWidth="1"/>
    <col min="14086" max="14086" width="14.6640625" style="298" customWidth="1"/>
    <col min="14087" max="14087" width="14" style="298" customWidth="1"/>
    <col min="14088" max="14088" width="32.88671875" style="298" customWidth="1"/>
    <col min="14089" max="14089" width="11" style="298" customWidth="1"/>
    <col min="14090" max="14090" width="11.109375" style="298" customWidth="1"/>
    <col min="14091" max="14092" width="13.33203125" style="298" customWidth="1"/>
    <col min="14093" max="14093" width="13.88671875" style="298" customWidth="1"/>
    <col min="14094" max="14097" width="9.109375" style="298" customWidth="1"/>
    <col min="14098" max="14336" width="8.88671875" style="298"/>
    <col min="14337" max="14337" width="46.109375" style="298" customWidth="1"/>
    <col min="14338" max="14338" width="30.6640625" style="298" customWidth="1"/>
    <col min="14339" max="14339" width="20.88671875" style="298" customWidth="1"/>
    <col min="14340" max="14341" width="20.44140625" style="298" customWidth="1"/>
    <col min="14342" max="14342" width="14.6640625" style="298" customWidth="1"/>
    <col min="14343" max="14343" width="14" style="298" customWidth="1"/>
    <col min="14344" max="14344" width="32.88671875" style="298" customWidth="1"/>
    <col min="14345" max="14345" width="11" style="298" customWidth="1"/>
    <col min="14346" max="14346" width="11.109375" style="298" customWidth="1"/>
    <col min="14347" max="14348" width="13.33203125" style="298" customWidth="1"/>
    <col min="14349" max="14349" width="13.88671875" style="298" customWidth="1"/>
    <col min="14350" max="14353" width="9.109375" style="298" customWidth="1"/>
    <col min="14354" max="14592" width="8.88671875" style="298"/>
    <col min="14593" max="14593" width="46.109375" style="298" customWidth="1"/>
    <col min="14594" max="14594" width="30.6640625" style="298" customWidth="1"/>
    <col min="14595" max="14595" width="20.88671875" style="298" customWidth="1"/>
    <col min="14596" max="14597" width="20.44140625" style="298" customWidth="1"/>
    <col min="14598" max="14598" width="14.6640625" style="298" customWidth="1"/>
    <col min="14599" max="14599" width="14" style="298" customWidth="1"/>
    <col min="14600" max="14600" width="32.88671875" style="298" customWidth="1"/>
    <col min="14601" max="14601" width="11" style="298" customWidth="1"/>
    <col min="14602" max="14602" width="11.109375" style="298" customWidth="1"/>
    <col min="14603" max="14604" width="13.33203125" style="298" customWidth="1"/>
    <col min="14605" max="14605" width="13.88671875" style="298" customWidth="1"/>
    <col min="14606" max="14609" width="9.109375" style="298" customWidth="1"/>
    <col min="14610" max="14848" width="8.88671875" style="298"/>
    <col min="14849" max="14849" width="46.109375" style="298" customWidth="1"/>
    <col min="14850" max="14850" width="30.6640625" style="298" customWidth="1"/>
    <col min="14851" max="14851" width="20.88671875" style="298" customWidth="1"/>
    <col min="14852" max="14853" width="20.44140625" style="298" customWidth="1"/>
    <col min="14854" max="14854" width="14.6640625" style="298" customWidth="1"/>
    <col min="14855" max="14855" width="14" style="298" customWidth="1"/>
    <col min="14856" max="14856" width="32.88671875" style="298" customWidth="1"/>
    <col min="14857" max="14857" width="11" style="298" customWidth="1"/>
    <col min="14858" max="14858" width="11.109375" style="298" customWidth="1"/>
    <col min="14859" max="14860" width="13.33203125" style="298" customWidth="1"/>
    <col min="14861" max="14861" width="13.88671875" style="298" customWidth="1"/>
    <col min="14862" max="14865" width="9.109375" style="298" customWidth="1"/>
    <col min="14866" max="15104" width="8.88671875" style="298"/>
    <col min="15105" max="15105" width="46.109375" style="298" customWidth="1"/>
    <col min="15106" max="15106" width="30.6640625" style="298" customWidth="1"/>
    <col min="15107" max="15107" width="20.88671875" style="298" customWidth="1"/>
    <col min="15108" max="15109" width="20.44140625" style="298" customWidth="1"/>
    <col min="15110" max="15110" width="14.6640625" style="298" customWidth="1"/>
    <col min="15111" max="15111" width="14" style="298" customWidth="1"/>
    <col min="15112" max="15112" width="32.88671875" style="298" customWidth="1"/>
    <col min="15113" max="15113" width="11" style="298" customWidth="1"/>
    <col min="15114" max="15114" width="11.109375" style="298" customWidth="1"/>
    <col min="15115" max="15116" width="13.33203125" style="298" customWidth="1"/>
    <col min="15117" max="15117" width="13.88671875" style="298" customWidth="1"/>
    <col min="15118" max="15121" width="9.109375" style="298" customWidth="1"/>
    <col min="15122" max="15360" width="8.88671875" style="298"/>
    <col min="15361" max="15361" width="46.109375" style="298" customWidth="1"/>
    <col min="15362" max="15362" width="30.6640625" style="298" customWidth="1"/>
    <col min="15363" max="15363" width="20.88671875" style="298" customWidth="1"/>
    <col min="15364" max="15365" width="20.44140625" style="298" customWidth="1"/>
    <col min="15366" max="15366" width="14.6640625" style="298" customWidth="1"/>
    <col min="15367" max="15367" width="14" style="298" customWidth="1"/>
    <col min="15368" max="15368" width="32.88671875" style="298" customWidth="1"/>
    <col min="15369" max="15369" width="11" style="298" customWidth="1"/>
    <col min="15370" max="15370" width="11.109375" style="298" customWidth="1"/>
    <col min="15371" max="15372" width="13.33203125" style="298" customWidth="1"/>
    <col min="15373" max="15373" width="13.88671875" style="298" customWidth="1"/>
    <col min="15374" max="15377" width="9.109375" style="298" customWidth="1"/>
    <col min="15378" max="15616" width="8.88671875" style="298"/>
    <col min="15617" max="15617" width="46.109375" style="298" customWidth="1"/>
    <col min="15618" max="15618" width="30.6640625" style="298" customWidth="1"/>
    <col min="15619" max="15619" width="20.88671875" style="298" customWidth="1"/>
    <col min="15620" max="15621" width="20.44140625" style="298" customWidth="1"/>
    <col min="15622" max="15622" width="14.6640625" style="298" customWidth="1"/>
    <col min="15623" max="15623" width="14" style="298" customWidth="1"/>
    <col min="15624" max="15624" width="32.88671875" style="298" customWidth="1"/>
    <col min="15625" max="15625" width="11" style="298" customWidth="1"/>
    <col min="15626" max="15626" width="11.109375" style="298" customWidth="1"/>
    <col min="15627" max="15628" width="13.33203125" style="298" customWidth="1"/>
    <col min="15629" max="15629" width="13.88671875" style="298" customWidth="1"/>
    <col min="15630" max="15633" width="9.109375" style="298" customWidth="1"/>
    <col min="15634" max="15872" width="8.88671875" style="298"/>
    <col min="15873" max="15873" width="46.109375" style="298" customWidth="1"/>
    <col min="15874" max="15874" width="30.6640625" style="298" customWidth="1"/>
    <col min="15875" max="15875" width="20.88671875" style="298" customWidth="1"/>
    <col min="15876" max="15877" width="20.44140625" style="298" customWidth="1"/>
    <col min="15878" max="15878" width="14.6640625" style="298" customWidth="1"/>
    <col min="15879" max="15879" width="14" style="298" customWidth="1"/>
    <col min="15880" max="15880" width="32.88671875" style="298" customWidth="1"/>
    <col min="15881" max="15881" width="11" style="298" customWidth="1"/>
    <col min="15882" max="15882" width="11.109375" style="298" customWidth="1"/>
    <col min="15883" max="15884" width="13.33203125" style="298" customWidth="1"/>
    <col min="15885" max="15885" width="13.88671875" style="298" customWidth="1"/>
    <col min="15886" max="15889" width="9.109375" style="298" customWidth="1"/>
    <col min="15890" max="16128" width="8.88671875" style="298"/>
    <col min="16129" max="16129" width="46.109375" style="298" customWidth="1"/>
    <col min="16130" max="16130" width="30.6640625" style="298" customWidth="1"/>
    <col min="16131" max="16131" width="20.88671875" style="298" customWidth="1"/>
    <col min="16132" max="16133" width="20.44140625" style="298" customWidth="1"/>
    <col min="16134" max="16134" width="14.6640625" style="298" customWidth="1"/>
    <col min="16135" max="16135" width="14" style="298" customWidth="1"/>
    <col min="16136" max="16136" width="32.88671875" style="298" customWidth="1"/>
    <col min="16137" max="16137" width="11" style="298" customWidth="1"/>
    <col min="16138" max="16138" width="11.109375" style="298" customWidth="1"/>
    <col min="16139" max="16140" width="13.33203125" style="298" customWidth="1"/>
    <col min="16141" max="16141" width="13.88671875" style="298" customWidth="1"/>
    <col min="16142" max="16145" width="9.109375" style="298" customWidth="1"/>
    <col min="16146" max="16384" width="8.88671875" style="298"/>
  </cols>
  <sheetData>
    <row r="1" spans="4:7" x14ac:dyDescent="0.3">
      <c r="F1" s="583" t="s">
        <v>29</v>
      </c>
      <c r="G1" s="583"/>
    </row>
    <row r="2" spans="4:7" x14ac:dyDescent="0.3">
      <c r="D2" s="583" t="s">
        <v>0</v>
      </c>
      <c r="E2" s="583"/>
      <c r="F2" s="583"/>
      <c r="G2" s="583"/>
    </row>
    <row r="3" spans="4:7" x14ac:dyDescent="0.3">
      <c r="D3" s="583" t="s">
        <v>113</v>
      </c>
      <c r="E3" s="583"/>
      <c r="F3" s="583"/>
      <c r="G3" s="583"/>
    </row>
    <row r="4" spans="4:7" ht="16.649999999999999" customHeight="1" x14ac:dyDescent="0.3">
      <c r="D4" s="583" t="s">
        <v>1</v>
      </c>
      <c r="E4" s="583"/>
      <c r="F4" s="583"/>
      <c r="G4" s="583"/>
    </row>
    <row r="5" spans="4:7" x14ac:dyDescent="0.3">
      <c r="D5" s="299"/>
      <c r="E5" s="299"/>
      <c r="F5" s="299"/>
      <c r="G5" s="299"/>
    </row>
    <row r="7" spans="4:7" s="300" customFormat="1" ht="19.5" customHeight="1" x14ac:dyDescent="0.3">
      <c r="D7" s="576" t="s">
        <v>2</v>
      </c>
      <c r="E7" s="576"/>
      <c r="F7" s="576"/>
      <c r="G7" s="576"/>
    </row>
    <row r="8" spans="4:7" s="300" customFormat="1" ht="15.6" x14ac:dyDescent="0.3">
      <c r="D8" s="529" t="s">
        <v>3</v>
      </c>
      <c r="E8" s="529"/>
      <c r="F8" s="529"/>
      <c r="G8" s="529"/>
    </row>
    <row r="9" spans="4:7" s="300" customFormat="1" ht="15.6" x14ac:dyDescent="0.3">
      <c r="D9" s="529" t="s">
        <v>114</v>
      </c>
      <c r="E9" s="529"/>
      <c r="F9" s="529"/>
      <c r="G9" s="529"/>
    </row>
    <row r="10" spans="4:7" s="300" customFormat="1" ht="15.6" x14ac:dyDescent="0.3">
      <c r="D10" s="576" t="s">
        <v>4</v>
      </c>
      <c r="E10" s="576"/>
      <c r="F10" s="576"/>
      <c r="G10" s="576"/>
    </row>
    <row r="11" spans="4:7" s="300" customFormat="1" ht="21.75" customHeight="1" x14ac:dyDescent="0.3"/>
    <row r="12" spans="4:7" s="300" customFormat="1" ht="19.5" customHeight="1" x14ac:dyDescent="0.3">
      <c r="D12" s="6" t="s">
        <v>132</v>
      </c>
      <c r="E12" s="6"/>
      <c r="F12" s="6"/>
      <c r="G12" s="6"/>
    </row>
    <row r="13" spans="4:7" s="6" customFormat="1" ht="15.6" x14ac:dyDescent="0.3">
      <c r="D13" s="6" t="s">
        <v>133</v>
      </c>
    </row>
    <row r="14" spans="4:7" s="42" customFormat="1" ht="15.6" x14ac:dyDescent="0.3">
      <c r="D14" s="6" t="s">
        <v>134</v>
      </c>
      <c r="E14" s="6"/>
      <c r="F14" s="6"/>
      <c r="G14" s="6"/>
    </row>
    <row r="15" spans="4:7" s="42" customFormat="1" ht="15.6" x14ac:dyDescent="0.3">
      <c r="D15" s="42" t="s">
        <v>30</v>
      </c>
    </row>
    <row r="16" spans="4:7" s="42" customFormat="1" ht="15.6" x14ac:dyDescent="0.3">
      <c r="D16" s="119" t="s">
        <v>131</v>
      </c>
    </row>
    <row r="17" spans="1:13" s="42" customFormat="1" ht="15.6" x14ac:dyDescent="0.3">
      <c r="F17" s="44" t="s">
        <v>31</v>
      </c>
    </row>
    <row r="18" spans="1:13" s="42" customFormat="1" ht="18" customHeight="1" x14ac:dyDescent="0.3"/>
    <row r="19" spans="1:13" s="42" customFormat="1" ht="18" customHeight="1" x14ac:dyDescent="0.3">
      <c r="F19" s="43"/>
    </row>
    <row r="20" spans="1:13" s="289" customFormat="1" ht="15.6" x14ac:dyDescent="0.3">
      <c r="A20" s="577" t="s">
        <v>5</v>
      </c>
      <c r="B20" s="577"/>
      <c r="C20" s="577"/>
      <c r="D20" s="577"/>
      <c r="E20" s="577"/>
      <c r="F20" s="577"/>
      <c r="G20" s="577"/>
      <c r="H20" s="301"/>
      <c r="I20" s="302"/>
    </row>
    <row r="21" spans="1:13" s="289" customFormat="1" ht="15.6" x14ac:dyDescent="0.3">
      <c r="A21" s="578" t="s">
        <v>112</v>
      </c>
      <c r="B21" s="578"/>
      <c r="C21" s="578"/>
      <c r="D21" s="578"/>
      <c r="E21" s="578"/>
      <c r="F21" s="578"/>
      <c r="G21" s="578"/>
      <c r="H21" s="303"/>
      <c r="I21" s="302"/>
    </row>
    <row r="22" spans="1:13" s="289" customFormat="1" ht="15.6" x14ac:dyDescent="0.3">
      <c r="A22" s="579" t="s">
        <v>6</v>
      </c>
      <c r="B22" s="579"/>
      <c r="C22" s="579"/>
      <c r="D22" s="579"/>
      <c r="E22" s="579"/>
      <c r="F22" s="579"/>
      <c r="G22" s="579"/>
      <c r="H22" s="304"/>
      <c r="I22" s="302"/>
    </row>
    <row r="23" spans="1:13" s="289" customFormat="1" ht="15" customHeight="1" x14ac:dyDescent="0.3">
      <c r="A23" s="577" t="s">
        <v>32</v>
      </c>
      <c r="B23" s="577"/>
      <c r="C23" s="577"/>
      <c r="D23" s="577"/>
      <c r="E23" s="577"/>
      <c r="F23" s="577"/>
      <c r="G23" s="577"/>
      <c r="H23" s="301"/>
      <c r="I23" s="302"/>
    </row>
    <row r="24" spans="1:13" ht="18" customHeight="1" x14ac:dyDescent="0.3">
      <c r="A24" s="305"/>
      <c r="B24" s="305"/>
      <c r="C24" s="306"/>
      <c r="D24" s="306"/>
      <c r="E24" s="306"/>
      <c r="F24" s="306"/>
      <c r="G24" s="306"/>
      <c r="H24" s="306"/>
      <c r="J24" s="308"/>
      <c r="K24" s="308"/>
      <c r="L24" s="308"/>
      <c r="M24" s="308"/>
    </row>
    <row r="25" spans="1:13" ht="15.6" x14ac:dyDescent="0.3">
      <c r="A25" s="562" t="s">
        <v>289</v>
      </c>
      <c r="B25" s="562"/>
      <c r="C25" s="562"/>
      <c r="D25" s="562"/>
      <c r="E25" s="562"/>
      <c r="F25" s="562"/>
      <c r="G25" s="562"/>
      <c r="H25" s="305"/>
      <c r="J25" s="308"/>
      <c r="K25" s="308"/>
      <c r="L25" s="308"/>
      <c r="M25" s="308"/>
    </row>
    <row r="26" spans="1:13" s="289" customFormat="1" ht="21.75" customHeight="1" x14ac:dyDescent="0.3">
      <c r="A26" s="580" t="s">
        <v>196</v>
      </c>
      <c r="B26" s="581"/>
      <c r="C26" s="581"/>
      <c r="D26" s="581"/>
      <c r="E26" s="581"/>
      <c r="F26" s="581"/>
      <c r="G26" s="581"/>
      <c r="H26" s="306"/>
      <c r="I26" s="302"/>
      <c r="J26" s="306"/>
      <c r="K26" s="306"/>
      <c r="L26" s="306"/>
      <c r="M26" s="306"/>
    </row>
    <row r="27" spans="1:13" s="289" customFormat="1" ht="79.5" customHeight="1" x14ac:dyDescent="0.3">
      <c r="A27" s="558" t="s">
        <v>83</v>
      </c>
      <c r="B27" s="558"/>
      <c r="C27" s="558"/>
      <c r="D27" s="558"/>
      <c r="E27" s="558"/>
      <c r="F27" s="558"/>
      <c r="G27" s="558"/>
      <c r="H27" s="309"/>
      <c r="I27" s="310"/>
      <c r="J27" s="288"/>
      <c r="K27" s="288"/>
      <c r="L27" s="288"/>
    </row>
    <row r="28" spans="1:13" s="311" customFormat="1" ht="17.25" customHeight="1" x14ac:dyDescent="0.3">
      <c r="A28" s="300" t="s">
        <v>7</v>
      </c>
    </row>
    <row r="29" spans="1:13" s="311" customFormat="1" ht="15.75" customHeight="1" x14ac:dyDescent="0.3">
      <c r="A29" s="582" t="s">
        <v>115</v>
      </c>
      <c r="B29" s="582"/>
      <c r="C29" s="582"/>
      <c r="D29" s="582"/>
      <c r="E29" s="582"/>
      <c r="F29" s="582"/>
      <c r="G29" s="582"/>
    </row>
    <row r="30" spans="1:13" s="311" customFormat="1" ht="18" customHeight="1" x14ac:dyDescent="0.3">
      <c r="A30" s="563" t="s">
        <v>78</v>
      </c>
      <c r="B30" s="563"/>
      <c r="C30" s="563"/>
      <c r="D30" s="563"/>
      <c r="E30" s="563"/>
      <c r="F30" s="563"/>
      <c r="G30" s="563"/>
    </row>
    <row r="31" spans="1:13" s="311" customFormat="1" ht="16.649999999999999" customHeight="1" x14ac:dyDescent="0.3">
      <c r="A31" s="300" t="s">
        <v>79</v>
      </c>
    </row>
    <row r="32" spans="1:13" s="311" customFormat="1" ht="15.6" x14ac:dyDescent="0.3">
      <c r="A32" s="300" t="s">
        <v>80</v>
      </c>
    </row>
    <row r="33" spans="1:13" ht="22.5" customHeight="1" x14ac:dyDescent="0.3">
      <c r="A33" s="558" t="s">
        <v>108</v>
      </c>
      <c r="B33" s="558"/>
      <c r="C33" s="558"/>
      <c r="D33" s="558"/>
      <c r="E33" s="558"/>
      <c r="F33" s="558"/>
      <c r="G33" s="558"/>
      <c r="H33" s="305"/>
      <c r="I33" s="312"/>
      <c r="J33" s="313"/>
      <c r="K33" s="313"/>
      <c r="L33" s="313"/>
    </row>
    <row r="34" spans="1:13" s="311" customFormat="1" ht="22.2" customHeight="1" x14ac:dyDescent="0.3">
      <c r="A34" s="581" t="s">
        <v>274</v>
      </c>
      <c r="B34" s="581"/>
      <c r="C34" s="581"/>
      <c r="D34" s="581"/>
      <c r="E34" s="581"/>
      <c r="F34" s="581"/>
      <c r="G34" s="581"/>
    </row>
    <row r="35" spans="1:13" s="45" customFormat="1" ht="20.25" customHeight="1" x14ac:dyDescent="0.3">
      <c r="A35" s="592" t="s">
        <v>46</v>
      </c>
      <c r="B35" s="592"/>
      <c r="C35" s="592"/>
      <c r="D35" s="592" t="s">
        <v>10</v>
      </c>
      <c r="E35" s="592" t="s">
        <v>47</v>
      </c>
      <c r="F35" s="592"/>
      <c r="G35" s="592"/>
    </row>
    <row r="36" spans="1:13" s="45" customFormat="1" ht="19.5" customHeight="1" x14ac:dyDescent="0.3">
      <c r="A36" s="592"/>
      <c r="B36" s="592"/>
      <c r="C36" s="592"/>
      <c r="D36" s="592"/>
      <c r="E36" s="316" t="s">
        <v>16</v>
      </c>
      <c r="F36" s="316" t="s">
        <v>17</v>
      </c>
      <c r="G36" s="316" t="s">
        <v>34</v>
      </c>
    </row>
    <row r="37" spans="1:13" s="45" customFormat="1" ht="35.25" customHeight="1" x14ac:dyDescent="0.3">
      <c r="A37" s="621" t="s">
        <v>53</v>
      </c>
      <c r="B37" s="622"/>
      <c r="C37" s="623"/>
      <c r="D37" s="49" t="s">
        <v>290</v>
      </c>
      <c r="E37" s="46">
        <v>3.9</v>
      </c>
      <c r="F37" s="46">
        <v>3.8</v>
      </c>
      <c r="G37" s="46">
        <v>3.7</v>
      </c>
    </row>
    <row r="38" spans="1:13" ht="31.5" customHeight="1" x14ac:dyDescent="0.3">
      <c r="A38" s="558" t="s">
        <v>291</v>
      </c>
      <c r="B38" s="558"/>
      <c r="C38" s="558"/>
      <c r="D38" s="558"/>
      <c r="E38" s="558"/>
      <c r="F38" s="558"/>
      <c r="G38" s="558"/>
      <c r="H38" s="305"/>
    </row>
    <row r="39" spans="1:13" ht="15.6" x14ac:dyDescent="0.3">
      <c r="A39" s="568"/>
      <c r="B39" s="568"/>
      <c r="C39" s="568"/>
      <c r="D39" s="568"/>
      <c r="E39" s="568"/>
      <c r="F39" s="568"/>
      <c r="G39" s="568"/>
      <c r="H39" s="612"/>
      <c r="I39" s="612"/>
    </row>
    <row r="40" spans="1:13" ht="18.75" customHeight="1" x14ac:dyDescent="0.3">
      <c r="A40" s="569" t="s">
        <v>8</v>
      </c>
      <c r="B40" s="569"/>
      <c r="C40" s="569"/>
      <c r="D40" s="569"/>
      <c r="E40" s="569"/>
      <c r="F40" s="569"/>
      <c r="G40" s="569"/>
      <c r="H40" s="307"/>
      <c r="I40" s="298"/>
    </row>
    <row r="41" spans="1:13" ht="31.2" customHeight="1" x14ac:dyDescent="0.3">
      <c r="A41" s="570" t="s">
        <v>9</v>
      </c>
      <c r="B41" s="570" t="s">
        <v>10</v>
      </c>
      <c r="C41" s="315" t="s">
        <v>11</v>
      </c>
      <c r="D41" s="315" t="s">
        <v>12</v>
      </c>
      <c r="E41" s="573" t="s">
        <v>13</v>
      </c>
      <c r="F41" s="574"/>
      <c r="G41" s="575"/>
      <c r="H41" s="307"/>
      <c r="I41" s="298"/>
    </row>
    <row r="42" spans="1:13" ht="17.25" customHeight="1" x14ac:dyDescent="0.3">
      <c r="A42" s="571"/>
      <c r="B42" s="572"/>
      <c r="C42" s="316" t="s">
        <v>14</v>
      </c>
      <c r="D42" s="316" t="s">
        <v>15</v>
      </c>
      <c r="E42" s="316" t="s">
        <v>16</v>
      </c>
      <c r="F42" s="316" t="s">
        <v>17</v>
      </c>
      <c r="G42" s="316" t="s">
        <v>34</v>
      </c>
      <c r="H42" s="307"/>
      <c r="I42" s="298"/>
    </row>
    <row r="43" spans="1:13" ht="33" customHeight="1" x14ac:dyDescent="0.3">
      <c r="A43" s="317" t="s">
        <v>18</v>
      </c>
      <c r="B43" s="315" t="s">
        <v>19</v>
      </c>
      <c r="C43" s="83">
        <v>59650.3</v>
      </c>
      <c r="D43" s="83">
        <f>161046+3935+267353</f>
        <v>432334</v>
      </c>
      <c r="E43" s="83">
        <v>532535</v>
      </c>
      <c r="F43" s="332"/>
      <c r="G43" s="332"/>
      <c r="H43" s="307"/>
      <c r="I43" s="298"/>
    </row>
    <row r="44" spans="1:13" ht="21.75" customHeight="1" x14ac:dyDescent="0.3">
      <c r="A44" s="317" t="s">
        <v>20</v>
      </c>
      <c r="B44" s="315" t="s">
        <v>19</v>
      </c>
      <c r="C44" s="332"/>
      <c r="D44" s="332"/>
      <c r="E44" s="332"/>
      <c r="F44" s="332"/>
      <c r="G44" s="332"/>
      <c r="H44" s="307"/>
      <c r="I44" s="298"/>
    </row>
    <row r="45" spans="1:13" ht="27.75" customHeight="1" x14ac:dyDescent="0.3">
      <c r="A45" s="318" t="s">
        <v>21</v>
      </c>
      <c r="B45" s="319" t="s">
        <v>19</v>
      </c>
      <c r="C45" s="320">
        <f>C43+C44</f>
        <v>59650.3</v>
      </c>
      <c r="D45" s="320">
        <f>D43+D44</f>
        <v>432334</v>
      </c>
      <c r="E45" s="320">
        <f>E43+E44</f>
        <v>532535</v>
      </c>
      <c r="F45" s="320">
        <f>F43+F44</f>
        <v>0</v>
      </c>
      <c r="G45" s="320">
        <f>G43+G44</f>
        <v>0</v>
      </c>
      <c r="H45" s="321"/>
      <c r="I45" s="308"/>
      <c r="J45" s="308"/>
      <c r="K45" s="308"/>
      <c r="L45" s="308"/>
    </row>
    <row r="46" spans="1:13" s="289" customFormat="1" ht="19.5" customHeight="1" x14ac:dyDescent="0.3">
      <c r="A46" s="562" t="s">
        <v>22</v>
      </c>
      <c r="B46" s="562"/>
      <c r="C46" s="562"/>
      <c r="D46" s="562"/>
      <c r="E46" s="562"/>
      <c r="F46" s="562"/>
      <c r="G46" s="562"/>
      <c r="H46" s="562"/>
      <c r="I46" s="302"/>
      <c r="J46" s="306"/>
      <c r="K46" s="306"/>
      <c r="L46" s="306"/>
      <c r="M46" s="306"/>
    </row>
    <row r="47" spans="1:13" s="311" customFormat="1" ht="17.25" customHeight="1" x14ac:dyDescent="0.3">
      <c r="A47" s="300" t="s">
        <v>23</v>
      </c>
    </row>
    <row r="48" spans="1:13" s="311" customFormat="1" ht="15.6" customHeight="1" x14ac:dyDescent="0.3">
      <c r="A48" s="563" t="s">
        <v>78</v>
      </c>
      <c r="B48" s="563"/>
      <c r="C48" s="563"/>
      <c r="D48" s="563"/>
      <c r="E48" s="563"/>
      <c r="F48" s="563"/>
      <c r="G48" s="563"/>
    </row>
    <row r="49" spans="1:13" s="311" customFormat="1" ht="17.25" customHeight="1" x14ac:dyDescent="0.3">
      <c r="A49" s="300" t="s">
        <v>80</v>
      </c>
      <c r="B49" s="322"/>
      <c r="C49" s="322"/>
      <c r="D49" s="322"/>
      <c r="E49" s="322"/>
      <c r="F49" s="322"/>
      <c r="G49" s="322"/>
    </row>
    <row r="50" spans="1:13" ht="20.7" customHeight="1" x14ac:dyDescent="0.3">
      <c r="A50" s="564" t="s">
        <v>292</v>
      </c>
      <c r="B50" s="564"/>
      <c r="C50" s="564"/>
      <c r="D50" s="564"/>
      <c r="E50" s="564"/>
      <c r="F50" s="564"/>
      <c r="G50" s="564"/>
      <c r="H50" s="305"/>
    </row>
    <row r="51" spans="1:13" ht="25.95" customHeight="1" x14ac:dyDescent="0.3">
      <c r="A51" s="565" t="s">
        <v>24</v>
      </c>
      <c r="B51" s="561" t="s">
        <v>10</v>
      </c>
      <c r="C51" s="323" t="s">
        <v>11</v>
      </c>
      <c r="D51" s="323" t="s">
        <v>12</v>
      </c>
      <c r="E51" s="561" t="s">
        <v>13</v>
      </c>
      <c r="F51" s="561"/>
      <c r="G51" s="561"/>
      <c r="H51" s="324"/>
      <c r="I51" s="298"/>
    </row>
    <row r="52" spans="1:13" ht="22.2" customHeight="1" x14ac:dyDescent="0.3">
      <c r="A52" s="565"/>
      <c r="B52" s="561"/>
      <c r="C52" s="315" t="s">
        <v>14</v>
      </c>
      <c r="D52" s="315" t="s">
        <v>15</v>
      </c>
      <c r="E52" s="315" t="s">
        <v>16</v>
      </c>
      <c r="F52" s="315" t="s">
        <v>17</v>
      </c>
      <c r="G52" s="315" t="s">
        <v>34</v>
      </c>
      <c r="H52" s="324"/>
      <c r="I52" s="298"/>
    </row>
    <row r="53" spans="1:13" ht="36" customHeight="1" x14ac:dyDescent="0.3">
      <c r="A53" s="325" t="s">
        <v>293</v>
      </c>
      <c r="B53" s="326" t="s">
        <v>49</v>
      </c>
      <c r="C53" s="49">
        <v>1308</v>
      </c>
      <c r="D53" s="49">
        <v>1488</v>
      </c>
      <c r="E53" s="327">
        <v>1365</v>
      </c>
      <c r="F53" s="341"/>
      <c r="G53" s="341"/>
      <c r="H53" s="324"/>
      <c r="I53" s="298"/>
    </row>
    <row r="54" spans="1:13" ht="24" customHeight="1" x14ac:dyDescent="0.3">
      <c r="A54" s="328"/>
      <c r="B54" s="329"/>
      <c r="C54" s="330"/>
      <c r="D54" s="330"/>
      <c r="E54" s="330"/>
      <c r="F54" s="330"/>
      <c r="G54" s="330"/>
      <c r="H54" s="324"/>
      <c r="I54" s="298"/>
    </row>
    <row r="55" spans="1:13" ht="26.4" customHeight="1" x14ac:dyDescent="0.3">
      <c r="A55" s="561" t="s">
        <v>25</v>
      </c>
      <c r="B55" s="561" t="s">
        <v>10</v>
      </c>
      <c r="C55" s="323" t="s">
        <v>11</v>
      </c>
      <c r="D55" s="323" t="s">
        <v>12</v>
      </c>
      <c r="E55" s="561" t="s">
        <v>13</v>
      </c>
      <c r="F55" s="561"/>
      <c r="G55" s="561"/>
      <c r="H55" s="324"/>
      <c r="I55" s="308"/>
      <c r="J55" s="308"/>
      <c r="K55" s="308"/>
      <c r="L55" s="308"/>
    </row>
    <row r="56" spans="1:13" ht="15.75" customHeight="1" x14ac:dyDescent="0.3">
      <c r="A56" s="561"/>
      <c r="B56" s="561"/>
      <c r="C56" s="315" t="s">
        <v>14</v>
      </c>
      <c r="D56" s="315" t="s">
        <v>15</v>
      </c>
      <c r="E56" s="315" t="s">
        <v>16</v>
      </c>
      <c r="F56" s="315" t="s">
        <v>17</v>
      </c>
      <c r="G56" s="315" t="s">
        <v>34</v>
      </c>
      <c r="H56" s="307"/>
      <c r="I56" s="308"/>
      <c r="J56" s="308"/>
      <c r="K56" s="308"/>
      <c r="L56" s="308"/>
    </row>
    <row r="57" spans="1:13" ht="31.2" customHeight="1" x14ac:dyDescent="0.3">
      <c r="A57" s="331" t="s">
        <v>18</v>
      </c>
      <c r="B57" s="315" t="s">
        <v>19</v>
      </c>
      <c r="C57" s="83">
        <f>C43</f>
        <v>59650.3</v>
      </c>
      <c r="D57" s="83">
        <f t="shared" ref="D57:G57" si="0">D43</f>
        <v>432334</v>
      </c>
      <c r="E57" s="83">
        <f t="shared" si="0"/>
        <v>532535</v>
      </c>
      <c r="F57" s="83">
        <f t="shared" si="0"/>
        <v>0</v>
      </c>
      <c r="G57" s="83">
        <f t="shared" si="0"/>
        <v>0</v>
      </c>
      <c r="H57" s="307"/>
      <c r="I57" s="308"/>
      <c r="J57" s="308"/>
      <c r="K57" s="308"/>
      <c r="L57" s="308"/>
    </row>
    <row r="58" spans="1:13" ht="32.25" customHeight="1" x14ac:dyDescent="0.3">
      <c r="A58" s="318" t="s">
        <v>26</v>
      </c>
      <c r="B58" s="319" t="s">
        <v>19</v>
      </c>
      <c r="C58" s="320">
        <f>SUM(C57)</f>
        <v>59650.3</v>
      </c>
      <c r="D58" s="320">
        <f>SUM(D57)</f>
        <v>432334</v>
      </c>
      <c r="E58" s="320">
        <f>SUM(E57)</f>
        <v>532535</v>
      </c>
      <c r="F58" s="320">
        <f>SUM(F57)</f>
        <v>0</v>
      </c>
      <c r="G58" s="320">
        <f>SUM(G57)</f>
        <v>0</v>
      </c>
      <c r="H58" s="307"/>
      <c r="I58" s="308"/>
      <c r="J58" s="333"/>
      <c r="K58" s="333"/>
      <c r="L58" s="333"/>
    </row>
    <row r="59" spans="1:13" s="289" customFormat="1" ht="16.649999999999999" hidden="1" customHeight="1" x14ac:dyDescent="0.3">
      <c r="A59" s="566" t="s">
        <v>27</v>
      </c>
      <c r="B59" s="566"/>
      <c r="C59" s="566"/>
      <c r="D59" s="566"/>
      <c r="E59" s="566"/>
      <c r="F59" s="566"/>
      <c r="G59" s="566"/>
      <c r="H59" s="305"/>
      <c r="I59" s="302"/>
      <c r="J59" s="306"/>
      <c r="K59" s="306"/>
      <c r="L59" s="306"/>
      <c r="M59" s="306"/>
    </row>
    <row r="60" spans="1:13" s="289" customFormat="1" ht="16.649999999999999" hidden="1" customHeight="1" x14ac:dyDescent="0.3">
      <c r="A60" s="309" t="s">
        <v>28</v>
      </c>
      <c r="B60" s="309"/>
      <c r="C60" s="309"/>
      <c r="D60" s="309"/>
      <c r="E60" s="309"/>
      <c r="F60" s="309"/>
      <c r="G60" s="309"/>
      <c r="H60" s="309"/>
      <c r="I60" s="302"/>
    </row>
    <row r="61" spans="1:13" s="289" customFormat="1" ht="15" hidden="1" customHeight="1" x14ac:dyDescent="0.3">
      <c r="A61" s="558" t="s">
        <v>41</v>
      </c>
      <c r="B61" s="558"/>
      <c r="C61" s="558"/>
      <c r="D61" s="558"/>
      <c r="E61" s="558"/>
      <c r="F61" s="558"/>
      <c r="G61" s="558"/>
      <c r="H61" s="334"/>
      <c r="I61" s="302"/>
    </row>
    <row r="62" spans="1:13" s="289" customFormat="1" ht="15" hidden="1" customHeight="1" x14ac:dyDescent="0.3">
      <c r="A62" s="562" t="s">
        <v>42</v>
      </c>
      <c r="B62" s="558"/>
      <c r="C62" s="558"/>
      <c r="D62" s="558"/>
      <c r="E62" s="558"/>
      <c r="F62" s="558"/>
      <c r="G62" s="558"/>
      <c r="H62" s="309"/>
      <c r="I62" s="302"/>
    </row>
    <row r="63" spans="1:13" ht="21.45" hidden="1" customHeight="1" x14ac:dyDescent="0.3">
      <c r="A63" s="558" t="s">
        <v>43</v>
      </c>
      <c r="B63" s="558"/>
      <c r="C63" s="558"/>
      <c r="D63" s="558"/>
      <c r="E63" s="558"/>
      <c r="F63" s="558"/>
      <c r="G63" s="558"/>
      <c r="H63" s="305"/>
    </row>
    <row r="64" spans="1:13" ht="17.25" hidden="1" customHeight="1" x14ac:dyDescent="0.3">
      <c r="A64" s="559" t="s">
        <v>24</v>
      </c>
      <c r="B64" s="561" t="s">
        <v>10</v>
      </c>
      <c r="C64" s="323" t="s">
        <v>11</v>
      </c>
      <c r="D64" s="323" t="s">
        <v>12</v>
      </c>
      <c r="E64" s="561" t="s">
        <v>13</v>
      </c>
      <c r="F64" s="561"/>
      <c r="G64" s="561"/>
      <c r="H64" s="324"/>
      <c r="I64" s="298"/>
    </row>
    <row r="65" spans="1:12" ht="17.25" hidden="1" customHeight="1" x14ac:dyDescent="0.3">
      <c r="A65" s="560"/>
      <c r="B65" s="561"/>
      <c r="C65" s="315" t="s">
        <v>14</v>
      </c>
      <c r="D65" s="315" t="s">
        <v>15</v>
      </c>
      <c r="E65" s="315" t="s">
        <v>16</v>
      </c>
      <c r="F65" s="315" t="s">
        <v>17</v>
      </c>
      <c r="G65" s="315" t="s">
        <v>34</v>
      </c>
      <c r="H65" s="324"/>
      <c r="I65" s="298"/>
    </row>
    <row r="66" spans="1:12" ht="15.6" hidden="1" x14ac:dyDescent="0.3">
      <c r="A66" s="335" t="s">
        <v>44</v>
      </c>
      <c r="B66" s="315" t="s">
        <v>45</v>
      </c>
      <c r="C66" s="336"/>
      <c r="D66" s="336"/>
      <c r="E66" s="336"/>
      <c r="F66" s="336"/>
      <c r="G66" s="336"/>
      <c r="H66" s="324"/>
      <c r="I66" s="298"/>
    </row>
    <row r="67" spans="1:12" ht="15" hidden="1" customHeight="1" x14ac:dyDescent="0.3">
      <c r="A67" s="335" t="s">
        <v>44</v>
      </c>
      <c r="B67" s="315" t="s">
        <v>45</v>
      </c>
      <c r="C67" s="336"/>
      <c r="D67" s="336"/>
      <c r="E67" s="336"/>
      <c r="F67" s="336"/>
      <c r="G67" s="336"/>
      <c r="H67" s="324"/>
      <c r="I67" s="298"/>
    </row>
    <row r="68" spans="1:12" ht="15" hidden="1" customHeight="1" x14ac:dyDescent="0.3">
      <c r="A68" s="335" t="s">
        <v>44</v>
      </c>
      <c r="B68" s="315" t="s">
        <v>45</v>
      </c>
      <c r="C68" s="336"/>
      <c r="D68" s="336"/>
      <c r="E68" s="336"/>
      <c r="F68" s="336"/>
      <c r="G68" s="336"/>
      <c r="H68" s="324"/>
      <c r="I68" s="298"/>
    </row>
    <row r="69" spans="1:12" ht="19.5" hidden="1" customHeight="1" x14ac:dyDescent="0.3">
      <c r="A69" s="328"/>
      <c r="B69" s="329"/>
      <c r="C69" s="330"/>
      <c r="D69" s="330"/>
      <c r="E69" s="330"/>
      <c r="F69" s="330"/>
      <c r="G69" s="330"/>
      <c r="H69" s="324"/>
      <c r="I69" s="298"/>
    </row>
    <row r="70" spans="1:12" ht="15.75" hidden="1" customHeight="1" x14ac:dyDescent="0.3">
      <c r="A70" s="561" t="s">
        <v>25</v>
      </c>
      <c r="B70" s="561" t="s">
        <v>10</v>
      </c>
      <c r="C70" s="323" t="s">
        <v>11</v>
      </c>
      <c r="D70" s="323" t="s">
        <v>12</v>
      </c>
      <c r="E70" s="561" t="s">
        <v>13</v>
      </c>
      <c r="F70" s="561"/>
      <c r="G70" s="561"/>
      <c r="H70" s="324"/>
      <c r="I70" s="308"/>
      <c r="J70" s="308"/>
      <c r="K70" s="308"/>
      <c r="L70" s="308"/>
    </row>
    <row r="71" spans="1:12" ht="18" hidden="1" customHeight="1" x14ac:dyDescent="0.3">
      <c r="A71" s="561"/>
      <c r="B71" s="561"/>
      <c r="C71" s="315" t="s">
        <v>14</v>
      </c>
      <c r="D71" s="315" t="s">
        <v>15</v>
      </c>
      <c r="E71" s="315" t="s">
        <v>16</v>
      </c>
      <c r="F71" s="315" t="s">
        <v>17</v>
      </c>
      <c r="G71" s="315" t="s">
        <v>34</v>
      </c>
      <c r="H71" s="307"/>
      <c r="I71" s="308"/>
      <c r="J71" s="308"/>
      <c r="K71" s="308"/>
      <c r="L71" s="308"/>
    </row>
    <row r="72" spans="1:12" ht="23.25" hidden="1" customHeight="1" x14ac:dyDescent="0.3">
      <c r="A72" s="331" t="s">
        <v>20</v>
      </c>
      <c r="B72" s="315" t="s">
        <v>19</v>
      </c>
      <c r="C72" s="332"/>
      <c r="D72" s="332"/>
      <c r="E72" s="332"/>
      <c r="F72" s="332"/>
      <c r="G72" s="332"/>
      <c r="H72" s="307"/>
      <c r="I72" s="308"/>
      <c r="J72" s="308"/>
      <c r="K72" s="308"/>
      <c r="L72" s="308"/>
    </row>
    <row r="73" spans="1:12" ht="32.25" hidden="1" customHeight="1" x14ac:dyDescent="0.3">
      <c r="A73" s="318" t="s">
        <v>26</v>
      </c>
      <c r="B73" s="319" t="s">
        <v>19</v>
      </c>
      <c r="C73" s="320">
        <f>SUM(C72)</f>
        <v>0</v>
      </c>
      <c r="D73" s="320">
        <f>SUM(D72)</f>
        <v>0</v>
      </c>
      <c r="E73" s="320">
        <f>SUM(E72)</f>
        <v>0</v>
      </c>
      <c r="F73" s="320">
        <f>SUM(F72)</f>
        <v>0</v>
      </c>
      <c r="G73" s="320">
        <f>SUM(G72)</f>
        <v>0</v>
      </c>
      <c r="H73" s="307"/>
      <c r="I73" s="308"/>
      <c r="J73" s="333"/>
      <c r="K73" s="333"/>
      <c r="L73" s="333"/>
    </row>
    <row r="74" spans="1:12" hidden="1" x14ac:dyDescent="0.3"/>
    <row r="75" spans="1:12" hidden="1" x14ac:dyDescent="0.3">
      <c r="E75" s="338"/>
    </row>
  </sheetData>
  <mergeCells count="49">
    <mergeCell ref="A23:G23"/>
    <mergeCell ref="F1:G1"/>
    <mergeCell ref="D2:G2"/>
    <mergeCell ref="D3:G3"/>
    <mergeCell ref="D4:G4"/>
    <mergeCell ref="D7:G7"/>
    <mergeCell ref="D8:G8"/>
    <mergeCell ref="D9:G9"/>
    <mergeCell ref="D10:G10"/>
    <mergeCell ref="A20:G20"/>
    <mergeCell ref="A21:G21"/>
    <mergeCell ref="A22:G22"/>
    <mergeCell ref="A38:G38"/>
    <mergeCell ref="A25:G25"/>
    <mergeCell ref="A26:G26"/>
    <mergeCell ref="A27:G27"/>
    <mergeCell ref="A29:G29"/>
    <mergeCell ref="A30:G30"/>
    <mergeCell ref="A33:G33"/>
    <mergeCell ref="A34:G34"/>
    <mergeCell ref="A35:C36"/>
    <mergeCell ref="D35:D36"/>
    <mergeCell ref="E35:G35"/>
    <mergeCell ref="A37:C37"/>
    <mergeCell ref="A39:G39"/>
    <mergeCell ref="H39:I39"/>
    <mergeCell ref="A40:G40"/>
    <mergeCell ref="A41:A42"/>
    <mergeCell ref="B41:B42"/>
    <mergeCell ref="E41:G41"/>
    <mergeCell ref="A62:G62"/>
    <mergeCell ref="A46:H46"/>
    <mergeCell ref="A48:G48"/>
    <mergeCell ref="A50:G50"/>
    <mergeCell ref="A51:A52"/>
    <mergeCell ref="B51:B52"/>
    <mergeCell ref="E51:G51"/>
    <mergeCell ref="A55:A56"/>
    <mergeCell ref="B55:B56"/>
    <mergeCell ref="E55:G55"/>
    <mergeCell ref="A59:G59"/>
    <mergeCell ref="A61:G61"/>
    <mergeCell ref="A63:G63"/>
    <mergeCell ref="A64:A65"/>
    <mergeCell ref="B64:B65"/>
    <mergeCell ref="E64:G64"/>
    <mergeCell ref="A70:A71"/>
    <mergeCell ref="B70:B71"/>
    <mergeCell ref="E70:G70"/>
  </mergeCells>
  <printOptions horizontalCentered="1"/>
  <pageMargins left="0.39370078740157483" right="0.39370078740157483" top="0.39370078740157483" bottom="0.39370078740157483" header="0.19685039370078741" footer="0.19685039370078741"/>
  <pageSetup paperSize="9" scale="91" fitToHeight="0" orientation="landscape" r:id="rId1"/>
  <headerFooter alignWithMargins="0"/>
  <rowBreaks count="2" manualBreakCount="2">
    <brk id="27" max="6" man="1"/>
    <brk id="50" max="6"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6"/>
  <sheetViews>
    <sheetView topLeftCell="A38" zoomScale="70" zoomScaleNormal="70" zoomScaleSheetLayoutView="100" workbookViewId="0">
      <selection activeCell="C58" sqref="C58:G58"/>
    </sheetView>
  </sheetViews>
  <sheetFormatPr defaultRowHeight="13.8" x14ac:dyDescent="0.3"/>
  <cols>
    <col min="1" max="1" width="44.44140625" style="337" customWidth="1"/>
    <col min="2" max="2" width="19.44140625" style="337" customWidth="1"/>
    <col min="3" max="3" width="15" style="298" customWidth="1"/>
    <col min="4" max="4" width="16.33203125" style="298" customWidth="1"/>
    <col min="5" max="5" width="15.33203125" style="298" customWidth="1"/>
    <col min="6" max="6" width="14.109375" style="298" customWidth="1"/>
    <col min="7" max="7" width="15.88671875" style="298" customWidth="1"/>
    <col min="8" max="8" width="32.88671875" style="298" customWidth="1"/>
    <col min="9" max="9" width="11" style="307" customWidth="1"/>
    <col min="10" max="10" width="11.109375" style="298" customWidth="1"/>
    <col min="11" max="12" width="13.33203125" style="298" customWidth="1"/>
    <col min="13" max="13" width="13.88671875" style="298" customWidth="1"/>
    <col min="14" max="17" width="9.109375" style="298" customWidth="1"/>
    <col min="18" max="256" width="8.88671875" style="298"/>
    <col min="257" max="257" width="46.109375" style="298" customWidth="1"/>
    <col min="258" max="258" width="30.6640625" style="298" customWidth="1"/>
    <col min="259" max="259" width="20.88671875" style="298" customWidth="1"/>
    <col min="260" max="261" width="20.44140625" style="298" customWidth="1"/>
    <col min="262" max="262" width="14.6640625" style="298" customWidth="1"/>
    <col min="263" max="263" width="14" style="298" customWidth="1"/>
    <col min="264" max="264" width="32.88671875" style="298" customWidth="1"/>
    <col min="265" max="265" width="11" style="298" customWidth="1"/>
    <col min="266" max="266" width="11.109375" style="298" customWidth="1"/>
    <col min="267" max="268" width="13.33203125" style="298" customWidth="1"/>
    <col min="269" max="269" width="13.88671875" style="298" customWidth="1"/>
    <col min="270" max="273" width="9.109375" style="298" customWidth="1"/>
    <col min="274" max="512" width="8.88671875" style="298"/>
    <col min="513" max="513" width="46.109375" style="298" customWidth="1"/>
    <col min="514" max="514" width="30.6640625" style="298" customWidth="1"/>
    <col min="515" max="515" width="20.88671875" style="298" customWidth="1"/>
    <col min="516" max="517" width="20.44140625" style="298" customWidth="1"/>
    <col min="518" max="518" width="14.6640625" style="298" customWidth="1"/>
    <col min="519" max="519" width="14" style="298" customWidth="1"/>
    <col min="520" max="520" width="32.88671875" style="298" customWidth="1"/>
    <col min="521" max="521" width="11" style="298" customWidth="1"/>
    <col min="522" max="522" width="11.109375" style="298" customWidth="1"/>
    <col min="523" max="524" width="13.33203125" style="298" customWidth="1"/>
    <col min="525" max="525" width="13.88671875" style="298" customWidth="1"/>
    <col min="526" max="529" width="9.109375" style="298" customWidth="1"/>
    <col min="530" max="768" width="8.88671875" style="298"/>
    <col min="769" max="769" width="46.109375" style="298" customWidth="1"/>
    <col min="770" max="770" width="30.6640625" style="298" customWidth="1"/>
    <col min="771" max="771" width="20.88671875" style="298" customWidth="1"/>
    <col min="772" max="773" width="20.44140625" style="298" customWidth="1"/>
    <col min="774" max="774" width="14.6640625" style="298" customWidth="1"/>
    <col min="775" max="775" width="14" style="298" customWidth="1"/>
    <col min="776" max="776" width="32.88671875" style="298" customWidth="1"/>
    <col min="777" max="777" width="11" style="298" customWidth="1"/>
    <col min="778" max="778" width="11.109375" style="298" customWidth="1"/>
    <col min="779" max="780" width="13.33203125" style="298" customWidth="1"/>
    <col min="781" max="781" width="13.88671875" style="298" customWidth="1"/>
    <col min="782" max="785" width="9.109375" style="298" customWidth="1"/>
    <col min="786" max="1024" width="8.88671875" style="298"/>
    <col min="1025" max="1025" width="46.109375" style="298" customWidth="1"/>
    <col min="1026" max="1026" width="30.6640625" style="298" customWidth="1"/>
    <col min="1027" max="1027" width="20.88671875" style="298" customWidth="1"/>
    <col min="1028" max="1029" width="20.44140625" style="298" customWidth="1"/>
    <col min="1030" max="1030" width="14.6640625" style="298" customWidth="1"/>
    <col min="1031" max="1031" width="14" style="298" customWidth="1"/>
    <col min="1032" max="1032" width="32.88671875" style="298" customWidth="1"/>
    <col min="1033" max="1033" width="11" style="298" customWidth="1"/>
    <col min="1034" max="1034" width="11.109375" style="298" customWidth="1"/>
    <col min="1035" max="1036" width="13.33203125" style="298" customWidth="1"/>
    <col min="1037" max="1037" width="13.88671875" style="298" customWidth="1"/>
    <col min="1038" max="1041" width="9.109375" style="298" customWidth="1"/>
    <col min="1042" max="1280" width="8.88671875" style="298"/>
    <col min="1281" max="1281" width="46.109375" style="298" customWidth="1"/>
    <col min="1282" max="1282" width="30.6640625" style="298" customWidth="1"/>
    <col min="1283" max="1283" width="20.88671875" style="298" customWidth="1"/>
    <col min="1284" max="1285" width="20.44140625" style="298" customWidth="1"/>
    <col min="1286" max="1286" width="14.6640625" style="298" customWidth="1"/>
    <col min="1287" max="1287" width="14" style="298" customWidth="1"/>
    <col min="1288" max="1288" width="32.88671875" style="298" customWidth="1"/>
    <col min="1289" max="1289" width="11" style="298" customWidth="1"/>
    <col min="1290" max="1290" width="11.109375" style="298" customWidth="1"/>
    <col min="1291" max="1292" width="13.33203125" style="298" customWidth="1"/>
    <col min="1293" max="1293" width="13.88671875" style="298" customWidth="1"/>
    <col min="1294" max="1297" width="9.109375" style="298" customWidth="1"/>
    <col min="1298" max="1536" width="8.88671875" style="298"/>
    <col min="1537" max="1537" width="46.109375" style="298" customWidth="1"/>
    <col min="1538" max="1538" width="30.6640625" style="298" customWidth="1"/>
    <col min="1539" max="1539" width="20.88671875" style="298" customWidth="1"/>
    <col min="1540" max="1541" width="20.44140625" style="298" customWidth="1"/>
    <col min="1542" max="1542" width="14.6640625" style="298" customWidth="1"/>
    <col min="1543" max="1543" width="14" style="298" customWidth="1"/>
    <col min="1544" max="1544" width="32.88671875" style="298" customWidth="1"/>
    <col min="1545" max="1545" width="11" style="298" customWidth="1"/>
    <col min="1546" max="1546" width="11.109375" style="298" customWidth="1"/>
    <col min="1547" max="1548" width="13.33203125" style="298" customWidth="1"/>
    <col min="1549" max="1549" width="13.88671875" style="298" customWidth="1"/>
    <col min="1550" max="1553" width="9.109375" style="298" customWidth="1"/>
    <col min="1554" max="1792" width="8.88671875" style="298"/>
    <col min="1793" max="1793" width="46.109375" style="298" customWidth="1"/>
    <col min="1794" max="1794" width="30.6640625" style="298" customWidth="1"/>
    <col min="1795" max="1795" width="20.88671875" style="298" customWidth="1"/>
    <col min="1796" max="1797" width="20.44140625" style="298" customWidth="1"/>
    <col min="1798" max="1798" width="14.6640625" style="298" customWidth="1"/>
    <col min="1799" max="1799" width="14" style="298" customWidth="1"/>
    <col min="1800" max="1800" width="32.88671875" style="298" customWidth="1"/>
    <col min="1801" max="1801" width="11" style="298" customWidth="1"/>
    <col min="1802" max="1802" width="11.109375" style="298" customWidth="1"/>
    <col min="1803" max="1804" width="13.33203125" style="298" customWidth="1"/>
    <col min="1805" max="1805" width="13.88671875" style="298" customWidth="1"/>
    <col min="1806" max="1809" width="9.109375" style="298" customWidth="1"/>
    <col min="1810" max="2048" width="8.88671875" style="298"/>
    <col min="2049" max="2049" width="46.109375" style="298" customWidth="1"/>
    <col min="2050" max="2050" width="30.6640625" style="298" customWidth="1"/>
    <col min="2051" max="2051" width="20.88671875" style="298" customWidth="1"/>
    <col min="2052" max="2053" width="20.44140625" style="298" customWidth="1"/>
    <col min="2054" max="2054" width="14.6640625" style="298" customWidth="1"/>
    <col min="2055" max="2055" width="14" style="298" customWidth="1"/>
    <col min="2056" max="2056" width="32.88671875" style="298" customWidth="1"/>
    <col min="2057" max="2057" width="11" style="298" customWidth="1"/>
    <col min="2058" max="2058" width="11.109375" style="298" customWidth="1"/>
    <col min="2059" max="2060" width="13.33203125" style="298" customWidth="1"/>
    <col min="2061" max="2061" width="13.88671875" style="298" customWidth="1"/>
    <col min="2062" max="2065" width="9.109375" style="298" customWidth="1"/>
    <col min="2066" max="2304" width="8.88671875" style="298"/>
    <col min="2305" max="2305" width="46.109375" style="298" customWidth="1"/>
    <col min="2306" max="2306" width="30.6640625" style="298" customWidth="1"/>
    <col min="2307" max="2307" width="20.88671875" style="298" customWidth="1"/>
    <col min="2308" max="2309" width="20.44140625" style="298" customWidth="1"/>
    <col min="2310" max="2310" width="14.6640625" style="298" customWidth="1"/>
    <col min="2311" max="2311" width="14" style="298" customWidth="1"/>
    <col min="2312" max="2312" width="32.88671875" style="298" customWidth="1"/>
    <col min="2313" max="2313" width="11" style="298" customWidth="1"/>
    <col min="2314" max="2314" width="11.109375" style="298" customWidth="1"/>
    <col min="2315" max="2316" width="13.33203125" style="298" customWidth="1"/>
    <col min="2317" max="2317" width="13.88671875" style="298" customWidth="1"/>
    <col min="2318" max="2321" width="9.109375" style="298" customWidth="1"/>
    <col min="2322" max="2560" width="8.88671875" style="298"/>
    <col min="2561" max="2561" width="46.109375" style="298" customWidth="1"/>
    <col min="2562" max="2562" width="30.6640625" style="298" customWidth="1"/>
    <col min="2563" max="2563" width="20.88671875" style="298" customWidth="1"/>
    <col min="2564" max="2565" width="20.44140625" style="298" customWidth="1"/>
    <col min="2566" max="2566" width="14.6640625" style="298" customWidth="1"/>
    <col min="2567" max="2567" width="14" style="298" customWidth="1"/>
    <col min="2568" max="2568" width="32.88671875" style="298" customWidth="1"/>
    <col min="2569" max="2569" width="11" style="298" customWidth="1"/>
    <col min="2570" max="2570" width="11.109375" style="298" customWidth="1"/>
    <col min="2571" max="2572" width="13.33203125" style="298" customWidth="1"/>
    <col min="2573" max="2573" width="13.88671875" style="298" customWidth="1"/>
    <col min="2574" max="2577" width="9.109375" style="298" customWidth="1"/>
    <col min="2578" max="2816" width="8.88671875" style="298"/>
    <col min="2817" max="2817" width="46.109375" style="298" customWidth="1"/>
    <col min="2818" max="2818" width="30.6640625" style="298" customWidth="1"/>
    <col min="2819" max="2819" width="20.88671875" style="298" customWidth="1"/>
    <col min="2820" max="2821" width="20.44140625" style="298" customWidth="1"/>
    <col min="2822" max="2822" width="14.6640625" style="298" customWidth="1"/>
    <col min="2823" max="2823" width="14" style="298" customWidth="1"/>
    <col min="2824" max="2824" width="32.88671875" style="298" customWidth="1"/>
    <col min="2825" max="2825" width="11" style="298" customWidth="1"/>
    <col min="2826" max="2826" width="11.109375" style="298" customWidth="1"/>
    <col min="2827" max="2828" width="13.33203125" style="298" customWidth="1"/>
    <col min="2829" max="2829" width="13.88671875" style="298" customWidth="1"/>
    <col min="2830" max="2833" width="9.109375" style="298" customWidth="1"/>
    <col min="2834" max="3072" width="8.88671875" style="298"/>
    <col min="3073" max="3073" width="46.109375" style="298" customWidth="1"/>
    <col min="3074" max="3074" width="30.6640625" style="298" customWidth="1"/>
    <col min="3075" max="3075" width="20.88671875" style="298" customWidth="1"/>
    <col min="3076" max="3077" width="20.44140625" style="298" customWidth="1"/>
    <col min="3078" max="3078" width="14.6640625" style="298" customWidth="1"/>
    <col min="3079" max="3079" width="14" style="298" customWidth="1"/>
    <col min="3080" max="3080" width="32.88671875" style="298" customWidth="1"/>
    <col min="3081" max="3081" width="11" style="298" customWidth="1"/>
    <col min="3082" max="3082" width="11.109375" style="298" customWidth="1"/>
    <col min="3083" max="3084" width="13.33203125" style="298" customWidth="1"/>
    <col min="3085" max="3085" width="13.88671875" style="298" customWidth="1"/>
    <col min="3086" max="3089" width="9.109375" style="298" customWidth="1"/>
    <col min="3090" max="3328" width="8.88671875" style="298"/>
    <col min="3329" max="3329" width="46.109375" style="298" customWidth="1"/>
    <col min="3330" max="3330" width="30.6640625" style="298" customWidth="1"/>
    <col min="3331" max="3331" width="20.88671875" style="298" customWidth="1"/>
    <col min="3332" max="3333" width="20.44140625" style="298" customWidth="1"/>
    <col min="3334" max="3334" width="14.6640625" style="298" customWidth="1"/>
    <col min="3335" max="3335" width="14" style="298" customWidth="1"/>
    <col min="3336" max="3336" width="32.88671875" style="298" customWidth="1"/>
    <col min="3337" max="3337" width="11" style="298" customWidth="1"/>
    <col min="3338" max="3338" width="11.109375" style="298" customWidth="1"/>
    <col min="3339" max="3340" width="13.33203125" style="298" customWidth="1"/>
    <col min="3341" max="3341" width="13.88671875" style="298" customWidth="1"/>
    <col min="3342" max="3345" width="9.109375" style="298" customWidth="1"/>
    <col min="3346" max="3584" width="8.88671875" style="298"/>
    <col min="3585" max="3585" width="46.109375" style="298" customWidth="1"/>
    <col min="3586" max="3586" width="30.6640625" style="298" customWidth="1"/>
    <col min="3587" max="3587" width="20.88671875" style="298" customWidth="1"/>
    <col min="3588" max="3589" width="20.44140625" style="298" customWidth="1"/>
    <col min="3590" max="3590" width="14.6640625" style="298" customWidth="1"/>
    <col min="3591" max="3591" width="14" style="298" customWidth="1"/>
    <col min="3592" max="3592" width="32.88671875" style="298" customWidth="1"/>
    <col min="3593" max="3593" width="11" style="298" customWidth="1"/>
    <col min="3594" max="3594" width="11.109375" style="298" customWidth="1"/>
    <col min="3595" max="3596" width="13.33203125" style="298" customWidth="1"/>
    <col min="3597" max="3597" width="13.88671875" style="298" customWidth="1"/>
    <col min="3598" max="3601" width="9.109375" style="298" customWidth="1"/>
    <col min="3602" max="3840" width="8.88671875" style="298"/>
    <col min="3841" max="3841" width="46.109375" style="298" customWidth="1"/>
    <col min="3842" max="3842" width="30.6640625" style="298" customWidth="1"/>
    <col min="3843" max="3843" width="20.88671875" style="298" customWidth="1"/>
    <col min="3844" max="3845" width="20.44140625" style="298" customWidth="1"/>
    <col min="3846" max="3846" width="14.6640625" style="298" customWidth="1"/>
    <col min="3847" max="3847" width="14" style="298" customWidth="1"/>
    <col min="3848" max="3848" width="32.88671875" style="298" customWidth="1"/>
    <col min="3849" max="3849" width="11" style="298" customWidth="1"/>
    <col min="3850" max="3850" width="11.109375" style="298" customWidth="1"/>
    <col min="3851" max="3852" width="13.33203125" style="298" customWidth="1"/>
    <col min="3853" max="3853" width="13.88671875" style="298" customWidth="1"/>
    <col min="3854" max="3857" width="9.109375" style="298" customWidth="1"/>
    <col min="3858" max="4096" width="8.88671875" style="298"/>
    <col min="4097" max="4097" width="46.109375" style="298" customWidth="1"/>
    <col min="4098" max="4098" width="30.6640625" style="298" customWidth="1"/>
    <col min="4099" max="4099" width="20.88671875" style="298" customWidth="1"/>
    <col min="4100" max="4101" width="20.44140625" style="298" customWidth="1"/>
    <col min="4102" max="4102" width="14.6640625" style="298" customWidth="1"/>
    <col min="4103" max="4103" width="14" style="298" customWidth="1"/>
    <col min="4104" max="4104" width="32.88671875" style="298" customWidth="1"/>
    <col min="4105" max="4105" width="11" style="298" customWidth="1"/>
    <col min="4106" max="4106" width="11.109375" style="298" customWidth="1"/>
    <col min="4107" max="4108" width="13.33203125" style="298" customWidth="1"/>
    <col min="4109" max="4109" width="13.88671875" style="298" customWidth="1"/>
    <col min="4110" max="4113" width="9.109375" style="298" customWidth="1"/>
    <col min="4114" max="4352" width="8.88671875" style="298"/>
    <col min="4353" max="4353" width="46.109375" style="298" customWidth="1"/>
    <col min="4354" max="4354" width="30.6640625" style="298" customWidth="1"/>
    <col min="4355" max="4355" width="20.88671875" style="298" customWidth="1"/>
    <col min="4356" max="4357" width="20.44140625" style="298" customWidth="1"/>
    <col min="4358" max="4358" width="14.6640625" style="298" customWidth="1"/>
    <col min="4359" max="4359" width="14" style="298" customWidth="1"/>
    <col min="4360" max="4360" width="32.88671875" style="298" customWidth="1"/>
    <col min="4361" max="4361" width="11" style="298" customWidth="1"/>
    <col min="4362" max="4362" width="11.109375" style="298" customWidth="1"/>
    <col min="4363" max="4364" width="13.33203125" style="298" customWidth="1"/>
    <col min="4365" max="4365" width="13.88671875" style="298" customWidth="1"/>
    <col min="4366" max="4369" width="9.109375" style="298" customWidth="1"/>
    <col min="4370" max="4608" width="8.88671875" style="298"/>
    <col min="4609" max="4609" width="46.109375" style="298" customWidth="1"/>
    <col min="4610" max="4610" width="30.6640625" style="298" customWidth="1"/>
    <col min="4611" max="4611" width="20.88671875" style="298" customWidth="1"/>
    <col min="4612" max="4613" width="20.44140625" style="298" customWidth="1"/>
    <col min="4614" max="4614" width="14.6640625" style="298" customWidth="1"/>
    <col min="4615" max="4615" width="14" style="298" customWidth="1"/>
    <col min="4616" max="4616" width="32.88671875" style="298" customWidth="1"/>
    <col min="4617" max="4617" width="11" style="298" customWidth="1"/>
    <col min="4618" max="4618" width="11.109375" style="298" customWidth="1"/>
    <col min="4619" max="4620" width="13.33203125" style="298" customWidth="1"/>
    <col min="4621" max="4621" width="13.88671875" style="298" customWidth="1"/>
    <col min="4622" max="4625" width="9.109375" style="298" customWidth="1"/>
    <col min="4626" max="4864" width="8.88671875" style="298"/>
    <col min="4865" max="4865" width="46.109375" style="298" customWidth="1"/>
    <col min="4866" max="4866" width="30.6640625" style="298" customWidth="1"/>
    <col min="4867" max="4867" width="20.88671875" style="298" customWidth="1"/>
    <col min="4868" max="4869" width="20.44140625" style="298" customWidth="1"/>
    <col min="4870" max="4870" width="14.6640625" style="298" customWidth="1"/>
    <col min="4871" max="4871" width="14" style="298" customWidth="1"/>
    <col min="4872" max="4872" width="32.88671875" style="298" customWidth="1"/>
    <col min="4873" max="4873" width="11" style="298" customWidth="1"/>
    <col min="4874" max="4874" width="11.109375" style="298" customWidth="1"/>
    <col min="4875" max="4876" width="13.33203125" style="298" customWidth="1"/>
    <col min="4877" max="4877" width="13.88671875" style="298" customWidth="1"/>
    <col min="4878" max="4881" width="9.109375" style="298" customWidth="1"/>
    <col min="4882" max="5120" width="8.88671875" style="298"/>
    <col min="5121" max="5121" width="46.109375" style="298" customWidth="1"/>
    <col min="5122" max="5122" width="30.6640625" style="298" customWidth="1"/>
    <col min="5123" max="5123" width="20.88671875" style="298" customWidth="1"/>
    <col min="5124" max="5125" width="20.44140625" style="298" customWidth="1"/>
    <col min="5126" max="5126" width="14.6640625" style="298" customWidth="1"/>
    <col min="5127" max="5127" width="14" style="298" customWidth="1"/>
    <col min="5128" max="5128" width="32.88671875" style="298" customWidth="1"/>
    <col min="5129" max="5129" width="11" style="298" customWidth="1"/>
    <col min="5130" max="5130" width="11.109375" style="298" customWidth="1"/>
    <col min="5131" max="5132" width="13.33203125" style="298" customWidth="1"/>
    <col min="5133" max="5133" width="13.88671875" style="298" customWidth="1"/>
    <col min="5134" max="5137" width="9.109375" style="298" customWidth="1"/>
    <col min="5138" max="5376" width="8.88671875" style="298"/>
    <col min="5377" max="5377" width="46.109375" style="298" customWidth="1"/>
    <col min="5378" max="5378" width="30.6640625" style="298" customWidth="1"/>
    <col min="5379" max="5379" width="20.88671875" style="298" customWidth="1"/>
    <col min="5380" max="5381" width="20.44140625" style="298" customWidth="1"/>
    <col min="5382" max="5382" width="14.6640625" style="298" customWidth="1"/>
    <col min="5383" max="5383" width="14" style="298" customWidth="1"/>
    <col min="5384" max="5384" width="32.88671875" style="298" customWidth="1"/>
    <col min="5385" max="5385" width="11" style="298" customWidth="1"/>
    <col min="5386" max="5386" width="11.109375" style="298" customWidth="1"/>
    <col min="5387" max="5388" width="13.33203125" style="298" customWidth="1"/>
    <col min="5389" max="5389" width="13.88671875" style="298" customWidth="1"/>
    <col min="5390" max="5393" width="9.109375" style="298" customWidth="1"/>
    <col min="5394" max="5632" width="8.88671875" style="298"/>
    <col min="5633" max="5633" width="46.109375" style="298" customWidth="1"/>
    <col min="5634" max="5634" width="30.6640625" style="298" customWidth="1"/>
    <col min="5635" max="5635" width="20.88671875" style="298" customWidth="1"/>
    <col min="5636" max="5637" width="20.44140625" style="298" customWidth="1"/>
    <col min="5638" max="5638" width="14.6640625" style="298" customWidth="1"/>
    <col min="5639" max="5639" width="14" style="298" customWidth="1"/>
    <col min="5640" max="5640" width="32.88671875" style="298" customWidth="1"/>
    <col min="5641" max="5641" width="11" style="298" customWidth="1"/>
    <col min="5642" max="5642" width="11.109375" style="298" customWidth="1"/>
    <col min="5643" max="5644" width="13.33203125" style="298" customWidth="1"/>
    <col min="5645" max="5645" width="13.88671875" style="298" customWidth="1"/>
    <col min="5646" max="5649" width="9.109375" style="298" customWidth="1"/>
    <col min="5650" max="5888" width="8.88671875" style="298"/>
    <col min="5889" max="5889" width="46.109375" style="298" customWidth="1"/>
    <col min="5890" max="5890" width="30.6640625" style="298" customWidth="1"/>
    <col min="5891" max="5891" width="20.88671875" style="298" customWidth="1"/>
    <col min="5892" max="5893" width="20.44140625" style="298" customWidth="1"/>
    <col min="5894" max="5894" width="14.6640625" style="298" customWidth="1"/>
    <col min="5895" max="5895" width="14" style="298" customWidth="1"/>
    <col min="5896" max="5896" width="32.88671875" style="298" customWidth="1"/>
    <col min="5897" max="5897" width="11" style="298" customWidth="1"/>
    <col min="5898" max="5898" width="11.109375" style="298" customWidth="1"/>
    <col min="5899" max="5900" width="13.33203125" style="298" customWidth="1"/>
    <col min="5901" max="5901" width="13.88671875" style="298" customWidth="1"/>
    <col min="5902" max="5905" width="9.109375" style="298" customWidth="1"/>
    <col min="5906" max="6144" width="8.88671875" style="298"/>
    <col min="6145" max="6145" width="46.109375" style="298" customWidth="1"/>
    <col min="6146" max="6146" width="30.6640625" style="298" customWidth="1"/>
    <col min="6147" max="6147" width="20.88671875" style="298" customWidth="1"/>
    <col min="6148" max="6149" width="20.44140625" style="298" customWidth="1"/>
    <col min="6150" max="6150" width="14.6640625" style="298" customWidth="1"/>
    <col min="6151" max="6151" width="14" style="298" customWidth="1"/>
    <col min="6152" max="6152" width="32.88671875" style="298" customWidth="1"/>
    <col min="6153" max="6153" width="11" style="298" customWidth="1"/>
    <col min="6154" max="6154" width="11.109375" style="298" customWidth="1"/>
    <col min="6155" max="6156" width="13.33203125" style="298" customWidth="1"/>
    <col min="6157" max="6157" width="13.88671875" style="298" customWidth="1"/>
    <col min="6158" max="6161" width="9.109375" style="298" customWidth="1"/>
    <col min="6162" max="6400" width="8.88671875" style="298"/>
    <col min="6401" max="6401" width="46.109375" style="298" customWidth="1"/>
    <col min="6402" max="6402" width="30.6640625" style="298" customWidth="1"/>
    <col min="6403" max="6403" width="20.88671875" style="298" customWidth="1"/>
    <col min="6404" max="6405" width="20.44140625" style="298" customWidth="1"/>
    <col min="6406" max="6406" width="14.6640625" style="298" customWidth="1"/>
    <col min="6407" max="6407" width="14" style="298" customWidth="1"/>
    <col min="6408" max="6408" width="32.88671875" style="298" customWidth="1"/>
    <col min="6409" max="6409" width="11" style="298" customWidth="1"/>
    <col min="6410" max="6410" width="11.109375" style="298" customWidth="1"/>
    <col min="6411" max="6412" width="13.33203125" style="298" customWidth="1"/>
    <col min="6413" max="6413" width="13.88671875" style="298" customWidth="1"/>
    <col min="6414" max="6417" width="9.109375" style="298" customWidth="1"/>
    <col min="6418" max="6656" width="8.88671875" style="298"/>
    <col min="6657" max="6657" width="46.109375" style="298" customWidth="1"/>
    <col min="6658" max="6658" width="30.6640625" style="298" customWidth="1"/>
    <col min="6659" max="6659" width="20.88671875" style="298" customWidth="1"/>
    <col min="6660" max="6661" width="20.44140625" style="298" customWidth="1"/>
    <col min="6662" max="6662" width="14.6640625" style="298" customWidth="1"/>
    <col min="6663" max="6663" width="14" style="298" customWidth="1"/>
    <col min="6664" max="6664" width="32.88671875" style="298" customWidth="1"/>
    <col min="6665" max="6665" width="11" style="298" customWidth="1"/>
    <col min="6666" max="6666" width="11.109375" style="298" customWidth="1"/>
    <col min="6667" max="6668" width="13.33203125" style="298" customWidth="1"/>
    <col min="6669" max="6669" width="13.88671875" style="298" customWidth="1"/>
    <col min="6670" max="6673" width="9.109375" style="298" customWidth="1"/>
    <col min="6674" max="6912" width="8.88671875" style="298"/>
    <col min="6913" max="6913" width="46.109375" style="298" customWidth="1"/>
    <col min="6914" max="6914" width="30.6640625" style="298" customWidth="1"/>
    <col min="6915" max="6915" width="20.88671875" style="298" customWidth="1"/>
    <col min="6916" max="6917" width="20.44140625" style="298" customWidth="1"/>
    <col min="6918" max="6918" width="14.6640625" style="298" customWidth="1"/>
    <col min="6919" max="6919" width="14" style="298" customWidth="1"/>
    <col min="6920" max="6920" width="32.88671875" style="298" customWidth="1"/>
    <col min="6921" max="6921" width="11" style="298" customWidth="1"/>
    <col min="6922" max="6922" width="11.109375" style="298" customWidth="1"/>
    <col min="6923" max="6924" width="13.33203125" style="298" customWidth="1"/>
    <col min="6925" max="6925" width="13.88671875" style="298" customWidth="1"/>
    <col min="6926" max="6929" width="9.109375" style="298" customWidth="1"/>
    <col min="6930" max="7168" width="8.88671875" style="298"/>
    <col min="7169" max="7169" width="46.109375" style="298" customWidth="1"/>
    <col min="7170" max="7170" width="30.6640625" style="298" customWidth="1"/>
    <col min="7171" max="7171" width="20.88671875" style="298" customWidth="1"/>
    <col min="7172" max="7173" width="20.44140625" style="298" customWidth="1"/>
    <col min="7174" max="7174" width="14.6640625" style="298" customWidth="1"/>
    <col min="7175" max="7175" width="14" style="298" customWidth="1"/>
    <col min="7176" max="7176" width="32.88671875" style="298" customWidth="1"/>
    <col min="7177" max="7177" width="11" style="298" customWidth="1"/>
    <col min="7178" max="7178" width="11.109375" style="298" customWidth="1"/>
    <col min="7179" max="7180" width="13.33203125" style="298" customWidth="1"/>
    <col min="7181" max="7181" width="13.88671875" style="298" customWidth="1"/>
    <col min="7182" max="7185" width="9.109375" style="298" customWidth="1"/>
    <col min="7186" max="7424" width="8.88671875" style="298"/>
    <col min="7425" max="7425" width="46.109375" style="298" customWidth="1"/>
    <col min="7426" max="7426" width="30.6640625" style="298" customWidth="1"/>
    <col min="7427" max="7427" width="20.88671875" style="298" customWidth="1"/>
    <col min="7428" max="7429" width="20.44140625" style="298" customWidth="1"/>
    <col min="7430" max="7430" width="14.6640625" style="298" customWidth="1"/>
    <col min="7431" max="7431" width="14" style="298" customWidth="1"/>
    <col min="7432" max="7432" width="32.88671875" style="298" customWidth="1"/>
    <col min="7433" max="7433" width="11" style="298" customWidth="1"/>
    <col min="7434" max="7434" width="11.109375" style="298" customWidth="1"/>
    <col min="7435" max="7436" width="13.33203125" style="298" customWidth="1"/>
    <col min="7437" max="7437" width="13.88671875" style="298" customWidth="1"/>
    <col min="7438" max="7441" width="9.109375" style="298" customWidth="1"/>
    <col min="7442" max="7680" width="8.88671875" style="298"/>
    <col min="7681" max="7681" width="46.109375" style="298" customWidth="1"/>
    <col min="7682" max="7682" width="30.6640625" style="298" customWidth="1"/>
    <col min="7683" max="7683" width="20.88671875" style="298" customWidth="1"/>
    <col min="7684" max="7685" width="20.44140625" style="298" customWidth="1"/>
    <col min="7686" max="7686" width="14.6640625" style="298" customWidth="1"/>
    <col min="7687" max="7687" width="14" style="298" customWidth="1"/>
    <col min="7688" max="7688" width="32.88671875" style="298" customWidth="1"/>
    <col min="7689" max="7689" width="11" style="298" customWidth="1"/>
    <col min="7690" max="7690" width="11.109375" style="298" customWidth="1"/>
    <col min="7691" max="7692" width="13.33203125" style="298" customWidth="1"/>
    <col min="7693" max="7693" width="13.88671875" style="298" customWidth="1"/>
    <col min="7694" max="7697" width="9.109375" style="298" customWidth="1"/>
    <col min="7698" max="7936" width="8.88671875" style="298"/>
    <col min="7937" max="7937" width="46.109375" style="298" customWidth="1"/>
    <col min="7938" max="7938" width="30.6640625" style="298" customWidth="1"/>
    <col min="7939" max="7939" width="20.88671875" style="298" customWidth="1"/>
    <col min="7940" max="7941" width="20.44140625" style="298" customWidth="1"/>
    <col min="7942" max="7942" width="14.6640625" style="298" customWidth="1"/>
    <col min="7943" max="7943" width="14" style="298" customWidth="1"/>
    <col min="7944" max="7944" width="32.88671875" style="298" customWidth="1"/>
    <col min="7945" max="7945" width="11" style="298" customWidth="1"/>
    <col min="7946" max="7946" width="11.109375" style="298" customWidth="1"/>
    <col min="7947" max="7948" width="13.33203125" style="298" customWidth="1"/>
    <col min="7949" max="7949" width="13.88671875" style="298" customWidth="1"/>
    <col min="7950" max="7953" width="9.109375" style="298" customWidth="1"/>
    <col min="7954" max="8192" width="8.88671875" style="298"/>
    <col min="8193" max="8193" width="46.109375" style="298" customWidth="1"/>
    <col min="8194" max="8194" width="30.6640625" style="298" customWidth="1"/>
    <col min="8195" max="8195" width="20.88671875" style="298" customWidth="1"/>
    <col min="8196" max="8197" width="20.44140625" style="298" customWidth="1"/>
    <col min="8198" max="8198" width="14.6640625" style="298" customWidth="1"/>
    <col min="8199" max="8199" width="14" style="298" customWidth="1"/>
    <col min="8200" max="8200" width="32.88671875" style="298" customWidth="1"/>
    <col min="8201" max="8201" width="11" style="298" customWidth="1"/>
    <col min="8202" max="8202" width="11.109375" style="298" customWidth="1"/>
    <col min="8203" max="8204" width="13.33203125" style="298" customWidth="1"/>
    <col min="8205" max="8205" width="13.88671875" style="298" customWidth="1"/>
    <col min="8206" max="8209" width="9.109375" style="298" customWidth="1"/>
    <col min="8210" max="8448" width="8.88671875" style="298"/>
    <col min="8449" max="8449" width="46.109375" style="298" customWidth="1"/>
    <col min="8450" max="8450" width="30.6640625" style="298" customWidth="1"/>
    <col min="8451" max="8451" width="20.88671875" style="298" customWidth="1"/>
    <col min="8452" max="8453" width="20.44140625" style="298" customWidth="1"/>
    <col min="8454" max="8454" width="14.6640625" style="298" customWidth="1"/>
    <col min="8455" max="8455" width="14" style="298" customWidth="1"/>
    <col min="8456" max="8456" width="32.88671875" style="298" customWidth="1"/>
    <col min="8457" max="8457" width="11" style="298" customWidth="1"/>
    <col min="8458" max="8458" width="11.109375" style="298" customWidth="1"/>
    <col min="8459" max="8460" width="13.33203125" style="298" customWidth="1"/>
    <col min="8461" max="8461" width="13.88671875" style="298" customWidth="1"/>
    <col min="8462" max="8465" width="9.109375" style="298" customWidth="1"/>
    <col min="8466" max="8704" width="8.88671875" style="298"/>
    <col min="8705" max="8705" width="46.109375" style="298" customWidth="1"/>
    <col min="8706" max="8706" width="30.6640625" style="298" customWidth="1"/>
    <col min="8707" max="8707" width="20.88671875" style="298" customWidth="1"/>
    <col min="8708" max="8709" width="20.44140625" style="298" customWidth="1"/>
    <col min="8710" max="8710" width="14.6640625" style="298" customWidth="1"/>
    <col min="8711" max="8711" width="14" style="298" customWidth="1"/>
    <col min="8712" max="8712" width="32.88671875" style="298" customWidth="1"/>
    <col min="8713" max="8713" width="11" style="298" customWidth="1"/>
    <col min="8714" max="8714" width="11.109375" style="298" customWidth="1"/>
    <col min="8715" max="8716" width="13.33203125" style="298" customWidth="1"/>
    <col min="8717" max="8717" width="13.88671875" style="298" customWidth="1"/>
    <col min="8718" max="8721" width="9.109375" style="298" customWidth="1"/>
    <col min="8722" max="8960" width="8.88671875" style="298"/>
    <col min="8961" max="8961" width="46.109375" style="298" customWidth="1"/>
    <col min="8962" max="8962" width="30.6640625" style="298" customWidth="1"/>
    <col min="8963" max="8963" width="20.88671875" style="298" customWidth="1"/>
    <col min="8964" max="8965" width="20.44140625" style="298" customWidth="1"/>
    <col min="8966" max="8966" width="14.6640625" style="298" customWidth="1"/>
    <col min="8967" max="8967" width="14" style="298" customWidth="1"/>
    <col min="8968" max="8968" width="32.88671875" style="298" customWidth="1"/>
    <col min="8969" max="8969" width="11" style="298" customWidth="1"/>
    <col min="8970" max="8970" width="11.109375" style="298" customWidth="1"/>
    <col min="8971" max="8972" width="13.33203125" style="298" customWidth="1"/>
    <col min="8973" max="8973" width="13.88671875" style="298" customWidth="1"/>
    <col min="8974" max="8977" width="9.109375" style="298" customWidth="1"/>
    <col min="8978" max="9216" width="8.88671875" style="298"/>
    <col min="9217" max="9217" width="46.109375" style="298" customWidth="1"/>
    <col min="9218" max="9218" width="30.6640625" style="298" customWidth="1"/>
    <col min="9219" max="9219" width="20.88671875" style="298" customWidth="1"/>
    <col min="9220" max="9221" width="20.44140625" style="298" customWidth="1"/>
    <col min="9222" max="9222" width="14.6640625" style="298" customWidth="1"/>
    <col min="9223" max="9223" width="14" style="298" customWidth="1"/>
    <col min="9224" max="9224" width="32.88671875" style="298" customWidth="1"/>
    <col min="9225" max="9225" width="11" style="298" customWidth="1"/>
    <col min="9226" max="9226" width="11.109375" style="298" customWidth="1"/>
    <col min="9227" max="9228" width="13.33203125" style="298" customWidth="1"/>
    <col min="9229" max="9229" width="13.88671875" style="298" customWidth="1"/>
    <col min="9230" max="9233" width="9.109375" style="298" customWidth="1"/>
    <col min="9234" max="9472" width="8.88671875" style="298"/>
    <col min="9473" max="9473" width="46.109375" style="298" customWidth="1"/>
    <col min="9474" max="9474" width="30.6640625" style="298" customWidth="1"/>
    <col min="9475" max="9475" width="20.88671875" style="298" customWidth="1"/>
    <col min="9476" max="9477" width="20.44140625" style="298" customWidth="1"/>
    <col min="9478" max="9478" width="14.6640625" style="298" customWidth="1"/>
    <col min="9479" max="9479" width="14" style="298" customWidth="1"/>
    <col min="9480" max="9480" width="32.88671875" style="298" customWidth="1"/>
    <col min="9481" max="9481" width="11" style="298" customWidth="1"/>
    <col min="9482" max="9482" width="11.109375" style="298" customWidth="1"/>
    <col min="9483" max="9484" width="13.33203125" style="298" customWidth="1"/>
    <col min="9485" max="9485" width="13.88671875" style="298" customWidth="1"/>
    <col min="9486" max="9489" width="9.109375" style="298" customWidth="1"/>
    <col min="9490" max="9728" width="8.88671875" style="298"/>
    <col min="9729" max="9729" width="46.109375" style="298" customWidth="1"/>
    <col min="9730" max="9730" width="30.6640625" style="298" customWidth="1"/>
    <col min="9731" max="9731" width="20.88671875" style="298" customWidth="1"/>
    <col min="9732" max="9733" width="20.44140625" style="298" customWidth="1"/>
    <col min="9734" max="9734" width="14.6640625" style="298" customWidth="1"/>
    <col min="9735" max="9735" width="14" style="298" customWidth="1"/>
    <col min="9736" max="9736" width="32.88671875" style="298" customWidth="1"/>
    <col min="9737" max="9737" width="11" style="298" customWidth="1"/>
    <col min="9738" max="9738" width="11.109375" style="298" customWidth="1"/>
    <col min="9739" max="9740" width="13.33203125" style="298" customWidth="1"/>
    <col min="9741" max="9741" width="13.88671875" style="298" customWidth="1"/>
    <col min="9742" max="9745" width="9.109375" style="298" customWidth="1"/>
    <col min="9746" max="9984" width="8.88671875" style="298"/>
    <col min="9985" max="9985" width="46.109375" style="298" customWidth="1"/>
    <col min="9986" max="9986" width="30.6640625" style="298" customWidth="1"/>
    <col min="9987" max="9987" width="20.88671875" style="298" customWidth="1"/>
    <col min="9988" max="9989" width="20.44140625" style="298" customWidth="1"/>
    <col min="9990" max="9990" width="14.6640625" style="298" customWidth="1"/>
    <col min="9991" max="9991" width="14" style="298" customWidth="1"/>
    <col min="9992" max="9992" width="32.88671875" style="298" customWidth="1"/>
    <col min="9993" max="9993" width="11" style="298" customWidth="1"/>
    <col min="9994" max="9994" width="11.109375" style="298" customWidth="1"/>
    <col min="9995" max="9996" width="13.33203125" style="298" customWidth="1"/>
    <col min="9997" max="9997" width="13.88671875" style="298" customWidth="1"/>
    <col min="9998" max="10001" width="9.109375" style="298" customWidth="1"/>
    <col min="10002" max="10240" width="8.88671875" style="298"/>
    <col min="10241" max="10241" width="46.109375" style="298" customWidth="1"/>
    <col min="10242" max="10242" width="30.6640625" style="298" customWidth="1"/>
    <col min="10243" max="10243" width="20.88671875" style="298" customWidth="1"/>
    <col min="10244" max="10245" width="20.44140625" style="298" customWidth="1"/>
    <col min="10246" max="10246" width="14.6640625" style="298" customWidth="1"/>
    <col min="10247" max="10247" width="14" style="298" customWidth="1"/>
    <col min="10248" max="10248" width="32.88671875" style="298" customWidth="1"/>
    <col min="10249" max="10249" width="11" style="298" customWidth="1"/>
    <col min="10250" max="10250" width="11.109375" style="298" customWidth="1"/>
    <col min="10251" max="10252" width="13.33203125" style="298" customWidth="1"/>
    <col min="10253" max="10253" width="13.88671875" style="298" customWidth="1"/>
    <col min="10254" max="10257" width="9.109375" style="298" customWidth="1"/>
    <col min="10258" max="10496" width="8.88671875" style="298"/>
    <col min="10497" max="10497" width="46.109375" style="298" customWidth="1"/>
    <col min="10498" max="10498" width="30.6640625" style="298" customWidth="1"/>
    <col min="10499" max="10499" width="20.88671875" style="298" customWidth="1"/>
    <col min="10500" max="10501" width="20.44140625" style="298" customWidth="1"/>
    <col min="10502" max="10502" width="14.6640625" style="298" customWidth="1"/>
    <col min="10503" max="10503" width="14" style="298" customWidth="1"/>
    <col min="10504" max="10504" width="32.88671875" style="298" customWidth="1"/>
    <col min="10505" max="10505" width="11" style="298" customWidth="1"/>
    <col min="10506" max="10506" width="11.109375" style="298" customWidth="1"/>
    <col min="10507" max="10508" width="13.33203125" style="298" customWidth="1"/>
    <col min="10509" max="10509" width="13.88671875" style="298" customWidth="1"/>
    <col min="10510" max="10513" width="9.109375" style="298" customWidth="1"/>
    <col min="10514" max="10752" width="8.88671875" style="298"/>
    <col min="10753" max="10753" width="46.109375" style="298" customWidth="1"/>
    <col min="10754" max="10754" width="30.6640625" style="298" customWidth="1"/>
    <col min="10755" max="10755" width="20.88671875" style="298" customWidth="1"/>
    <col min="10756" max="10757" width="20.44140625" style="298" customWidth="1"/>
    <col min="10758" max="10758" width="14.6640625" style="298" customWidth="1"/>
    <col min="10759" max="10759" width="14" style="298" customWidth="1"/>
    <col min="10760" max="10760" width="32.88671875" style="298" customWidth="1"/>
    <col min="10761" max="10761" width="11" style="298" customWidth="1"/>
    <col min="10762" max="10762" width="11.109375" style="298" customWidth="1"/>
    <col min="10763" max="10764" width="13.33203125" style="298" customWidth="1"/>
    <col min="10765" max="10765" width="13.88671875" style="298" customWidth="1"/>
    <col min="10766" max="10769" width="9.109375" style="298" customWidth="1"/>
    <col min="10770" max="11008" width="8.88671875" style="298"/>
    <col min="11009" max="11009" width="46.109375" style="298" customWidth="1"/>
    <col min="11010" max="11010" width="30.6640625" style="298" customWidth="1"/>
    <col min="11011" max="11011" width="20.88671875" style="298" customWidth="1"/>
    <col min="11012" max="11013" width="20.44140625" style="298" customWidth="1"/>
    <col min="11014" max="11014" width="14.6640625" style="298" customWidth="1"/>
    <col min="11015" max="11015" width="14" style="298" customWidth="1"/>
    <col min="11016" max="11016" width="32.88671875" style="298" customWidth="1"/>
    <col min="11017" max="11017" width="11" style="298" customWidth="1"/>
    <col min="11018" max="11018" width="11.109375" style="298" customWidth="1"/>
    <col min="11019" max="11020" width="13.33203125" style="298" customWidth="1"/>
    <col min="11021" max="11021" width="13.88671875" style="298" customWidth="1"/>
    <col min="11022" max="11025" width="9.109375" style="298" customWidth="1"/>
    <col min="11026" max="11264" width="8.88671875" style="298"/>
    <col min="11265" max="11265" width="46.109375" style="298" customWidth="1"/>
    <col min="11266" max="11266" width="30.6640625" style="298" customWidth="1"/>
    <col min="11267" max="11267" width="20.88671875" style="298" customWidth="1"/>
    <col min="11268" max="11269" width="20.44140625" style="298" customWidth="1"/>
    <col min="11270" max="11270" width="14.6640625" style="298" customWidth="1"/>
    <col min="11271" max="11271" width="14" style="298" customWidth="1"/>
    <col min="11272" max="11272" width="32.88671875" style="298" customWidth="1"/>
    <col min="11273" max="11273" width="11" style="298" customWidth="1"/>
    <col min="11274" max="11274" width="11.109375" style="298" customWidth="1"/>
    <col min="11275" max="11276" width="13.33203125" style="298" customWidth="1"/>
    <col min="11277" max="11277" width="13.88671875" style="298" customWidth="1"/>
    <col min="11278" max="11281" width="9.109375" style="298" customWidth="1"/>
    <col min="11282" max="11520" width="8.88671875" style="298"/>
    <col min="11521" max="11521" width="46.109375" style="298" customWidth="1"/>
    <col min="11522" max="11522" width="30.6640625" style="298" customWidth="1"/>
    <col min="11523" max="11523" width="20.88671875" style="298" customWidth="1"/>
    <col min="11524" max="11525" width="20.44140625" style="298" customWidth="1"/>
    <col min="11526" max="11526" width="14.6640625" style="298" customWidth="1"/>
    <col min="11527" max="11527" width="14" style="298" customWidth="1"/>
    <col min="11528" max="11528" width="32.88671875" style="298" customWidth="1"/>
    <col min="11529" max="11529" width="11" style="298" customWidth="1"/>
    <col min="11530" max="11530" width="11.109375" style="298" customWidth="1"/>
    <col min="11531" max="11532" width="13.33203125" style="298" customWidth="1"/>
    <col min="11533" max="11533" width="13.88671875" style="298" customWidth="1"/>
    <col min="11534" max="11537" width="9.109375" style="298" customWidth="1"/>
    <col min="11538" max="11776" width="8.88671875" style="298"/>
    <col min="11777" max="11777" width="46.109375" style="298" customWidth="1"/>
    <col min="11778" max="11778" width="30.6640625" style="298" customWidth="1"/>
    <col min="11779" max="11779" width="20.88671875" style="298" customWidth="1"/>
    <col min="11780" max="11781" width="20.44140625" style="298" customWidth="1"/>
    <col min="11782" max="11782" width="14.6640625" style="298" customWidth="1"/>
    <col min="11783" max="11783" width="14" style="298" customWidth="1"/>
    <col min="11784" max="11784" width="32.88671875" style="298" customWidth="1"/>
    <col min="11785" max="11785" width="11" style="298" customWidth="1"/>
    <col min="11786" max="11786" width="11.109375" style="298" customWidth="1"/>
    <col min="11787" max="11788" width="13.33203125" style="298" customWidth="1"/>
    <col min="11789" max="11789" width="13.88671875" style="298" customWidth="1"/>
    <col min="11790" max="11793" width="9.109375" style="298" customWidth="1"/>
    <col min="11794" max="12032" width="8.88671875" style="298"/>
    <col min="12033" max="12033" width="46.109375" style="298" customWidth="1"/>
    <col min="12034" max="12034" width="30.6640625" style="298" customWidth="1"/>
    <col min="12035" max="12035" width="20.88671875" style="298" customWidth="1"/>
    <col min="12036" max="12037" width="20.44140625" style="298" customWidth="1"/>
    <col min="12038" max="12038" width="14.6640625" style="298" customWidth="1"/>
    <col min="12039" max="12039" width="14" style="298" customWidth="1"/>
    <col min="12040" max="12040" width="32.88671875" style="298" customWidth="1"/>
    <col min="12041" max="12041" width="11" style="298" customWidth="1"/>
    <col min="12042" max="12042" width="11.109375" style="298" customWidth="1"/>
    <col min="12043" max="12044" width="13.33203125" style="298" customWidth="1"/>
    <col min="12045" max="12045" width="13.88671875" style="298" customWidth="1"/>
    <col min="12046" max="12049" width="9.109375" style="298" customWidth="1"/>
    <col min="12050" max="12288" width="8.88671875" style="298"/>
    <col min="12289" max="12289" width="46.109375" style="298" customWidth="1"/>
    <col min="12290" max="12290" width="30.6640625" style="298" customWidth="1"/>
    <col min="12291" max="12291" width="20.88671875" style="298" customWidth="1"/>
    <col min="12292" max="12293" width="20.44140625" style="298" customWidth="1"/>
    <col min="12294" max="12294" width="14.6640625" style="298" customWidth="1"/>
    <col min="12295" max="12295" width="14" style="298" customWidth="1"/>
    <col min="12296" max="12296" width="32.88671875" style="298" customWidth="1"/>
    <col min="12297" max="12297" width="11" style="298" customWidth="1"/>
    <col min="12298" max="12298" width="11.109375" style="298" customWidth="1"/>
    <col min="12299" max="12300" width="13.33203125" style="298" customWidth="1"/>
    <col min="12301" max="12301" width="13.88671875" style="298" customWidth="1"/>
    <col min="12302" max="12305" width="9.109375" style="298" customWidth="1"/>
    <col min="12306" max="12544" width="8.88671875" style="298"/>
    <col min="12545" max="12545" width="46.109375" style="298" customWidth="1"/>
    <col min="12546" max="12546" width="30.6640625" style="298" customWidth="1"/>
    <col min="12547" max="12547" width="20.88671875" style="298" customWidth="1"/>
    <col min="12548" max="12549" width="20.44140625" style="298" customWidth="1"/>
    <col min="12550" max="12550" width="14.6640625" style="298" customWidth="1"/>
    <col min="12551" max="12551" width="14" style="298" customWidth="1"/>
    <col min="12552" max="12552" width="32.88671875" style="298" customWidth="1"/>
    <col min="12553" max="12553" width="11" style="298" customWidth="1"/>
    <col min="12554" max="12554" width="11.109375" style="298" customWidth="1"/>
    <col min="12555" max="12556" width="13.33203125" style="298" customWidth="1"/>
    <col min="12557" max="12557" width="13.88671875" style="298" customWidth="1"/>
    <col min="12558" max="12561" width="9.109375" style="298" customWidth="1"/>
    <col min="12562" max="12800" width="8.88671875" style="298"/>
    <col min="12801" max="12801" width="46.109375" style="298" customWidth="1"/>
    <col min="12802" max="12802" width="30.6640625" style="298" customWidth="1"/>
    <col min="12803" max="12803" width="20.88671875" style="298" customWidth="1"/>
    <col min="12804" max="12805" width="20.44140625" style="298" customWidth="1"/>
    <col min="12806" max="12806" width="14.6640625" style="298" customWidth="1"/>
    <col min="12807" max="12807" width="14" style="298" customWidth="1"/>
    <col min="12808" max="12808" width="32.88671875" style="298" customWidth="1"/>
    <col min="12809" max="12809" width="11" style="298" customWidth="1"/>
    <col min="12810" max="12810" width="11.109375" style="298" customWidth="1"/>
    <col min="12811" max="12812" width="13.33203125" style="298" customWidth="1"/>
    <col min="12813" max="12813" width="13.88671875" style="298" customWidth="1"/>
    <col min="12814" max="12817" width="9.109375" style="298" customWidth="1"/>
    <col min="12818" max="13056" width="8.88671875" style="298"/>
    <col min="13057" max="13057" width="46.109375" style="298" customWidth="1"/>
    <col min="13058" max="13058" width="30.6640625" style="298" customWidth="1"/>
    <col min="13059" max="13059" width="20.88671875" style="298" customWidth="1"/>
    <col min="13060" max="13061" width="20.44140625" style="298" customWidth="1"/>
    <col min="13062" max="13062" width="14.6640625" style="298" customWidth="1"/>
    <col min="13063" max="13063" width="14" style="298" customWidth="1"/>
    <col min="13064" max="13064" width="32.88671875" style="298" customWidth="1"/>
    <col min="13065" max="13065" width="11" style="298" customWidth="1"/>
    <col min="13066" max="13066" width="11.109375" style="298" customWidth="1"/>
    <col min="13067" max="13068" width="13.33203125" style="298" customWidth="1"/>
    <col min="13069" max="13069" width="13.88671875" style="298" customWidth="1"/>
    <col min="13070" max="13073" width="9.109375" style="298" customWidth="1"/>
    <col min="13074" max="13312" width="8.88671875" style="298"/>
    <col min="13313" max="13313" width="46.109375" style="298" customWidth="1"/>
    <col min="13314" max="13314" width="30.6640625" style="298" customWidth="1"/>
    <col min="13315" max="13315" width="20.88671875" style="298" customWidth="1"/>
    <col min="13316" max="13317" width="20.44140625" style="298" customWidth="1"/>
    <col min="13318" max="13318" width="14.6640625" style="298" customWidth="1"/>
    <col min="13319" max="13319" width="14" style="298" customWidth="1"/>
    <col min="13320" max="13320" width="32.88671875" style="298" customWidth="1"/>
    <col min="13321" max="13321" width="11" style="298" customWidth="1"/>
    <col min="13322" max="13322" width="11.109375" style="298" customWidth="1"/>
    <col min="13323" max="13324" width="13.33203125" style="298" customWidth="1"/>
    <col min="13325" max="13325" width="13.88671875" style="298" customWidth="1"/>
    <col min="13326" max="13329" width="9.109375" style="298" customWidth="1"/>
    <col min="13330" max="13568" width="8.88671875" style="298"/>
    <col min="13569" max="13569" width="46.109375" style="298" customWidth="1"/>
    <col min="13570" max="13570" width="30.6640625" style="298" customWidth="1"/>
    <col min="13571" max="13571" width="20.88671875" style="298" customWidth="1"/>
    <col min="13572" max="13573" width="20.44140625" style="298" customWidth="1"/>
    <col min="13574" max="13574" width="14.6640625" style="298" customWidth="1"/>
    <col min="13575" max="13575" width="14" style="298" customWidth="1"/>
    <col min="13576" max="13576" width="32.88671875" style="298" customWidth="1"/>
    <col min="13577" max="13577" width="11" style="298" customWidth="1"/>
    <col min="13578" max="13578" width="11.109375" style="298" customWidth="1"/>
    <col min="13579" max="13580" width="13.33203125" style="298" customWidth="1"/>
    <col min="13581" max="13581" width="13.88671875" style="298" customWidth="1"/>
    <col min="13582" max="13585" width="9.109375" style="298" customWidth="1"/>
    <col min="13586" max="13824" width="8.88671875" style="298"/>
    <col min="13825" max="13825" width="46.109375" style="298" customWidth="1"/>
    <col min="13826" max="13826" width="30.6640625" style="298" customWidth="1"/>
    <col min="13827" max="13827" width="20.88671875" style="298" customWidth="1"/>
    <col min="13828" max="13829" width="20.44140625" style="298" customWidth="1"/>
    <col min="13830" max="13830" width="14.6640625" style="298" customWidth="1"/>
    <col min="13831" max="13831" width="14" style="298" customWidth="1"/>
    <col min="13832" max="13832" width="32.88671875" style="298" customWidth="1"/>
    <col min="13833" max="13833" width="11" style="298" customWidth="1"/>
    <col min="13834" max="13834" width="11.109375" style="298" customWidth="1"/>
    <col min="13835" max="13836" width="13.33203125" style="298" customWidth="1"/>
    <col min="13837" max="13837" width="13.88671875" style="298" customWidth="1"/>
    <col min="13838" max="13841" width="9.109375" style="298" customWidth="1"/>
    <col min="13842" max="14080" width="8.88671875" style="298"/>
    <col min="14081" max="14081" width="46.109375" style="298" customWidth="1"/>
    <col min="14082" max="14082" width="30.6640625" style="298" customWidth="1"/>
    <col min="14083" max="14083" width="20.88671875" style="298" customWidth="1"/>
    <col min="14084" max="14085" width="20.44140625" style="298" customWidth="1"/>
    <col min="14086" max="14086" width="14.6640625" style="298" customWidth="1"/>
    <col min="14087" max="14087" width="14" style="298" customWidth="1"/>
    <col min="14088" max="14088" width="32.88671875" style="298" customWidth="1"/>
    <col min="14089" max="14089" width="11" style="298" customWidth="1"/>
    <col min="14090" max="14090" width="11.109375" style="298" customWidth="1"/>
    <col min="14091" max="14092" width="13.33203125" style="298" customWidth="1"/>
    <col min="14093" max="14093" width="13.88671875" style="298" customWidth="1"/>
    <col min="14094" max="14097" width="9.109375" style="298" customWidth="1"/>
    <col min="14098" max="14336" width="8.88671875" style="298"/>
    <col min="14337" max="14337" width="46.109375" style="298" customWidth="1"/>
    <col min="14338" max="14338" width="30.6640625" style="298" customWidth="1"/>
    <col min="14339" max="14339" width="20.88671875" style="298" customWidth="1"/>
    <col min="14340" max="14341" width="20.44140625" style="298" customWidth="1"/>
    <col min="14342" max="14342" width="14.6640625" style="298" customWidth="1"/>
    <col min="14343" max="14343" width="14" style="298" customWidth="1"/>
    <col min="14344" max="14344" width="32.88671875" style="298" customWidth="1"/>
    <col min="14345" max="14345" width="11" style="298" customWidth="1"/>
    <col min="14346" max="14346" width="11.109375" style="298" customWidth="1"/>
    <col min="14347" max="14348" width="13.33203125" style="298" customWidth="1"/>
    <col min="14349" max="14349" width="13.88671875" style="298" customWidth="1"/>
    <col min="14350" max="14353" width="9.109375" style="298" customWidth="1"/>
    <col min="14354" max="14592" width="8.88671875" style="298"/>
    <col min="14593" max="14593" width="46.109375" style="298" customWidth="1"/>
    <col min="14594" max="14594" width="30.6640625" style="298" customWidth="1"/>
    <col min="14595" max="14595" width="20.88671875" style="298" customWidth="1"/>
    <col min="14596" max="14597" width="20.44140625" style="298" customWidth="1"/>
    <col min="14598" max="14598" width="14.6640625" style="298" customWidth="1"/>
    <col min="14599" max="14599" width="14" style="298" customWidth="1"/>
    <col min="14600" max="14600" width="32.88671875" style="298" customWidth="1"/>
    <col min="14601" max="14601" width="11" style="298" customWidth="1"/>
    <col min="14602" max="14602" width="11.109375" style="298" customWidth="1"/>
    <col min="14603" max="14604" width="13.33203125" style="298" customWidth="1"/>
    <col min="14605" max="14605" width="13.88671875" style="298" customWidth="1"/>
    <col min="14606" max="14609" width="9.109375" style="298" customWidth="1"/>
    <col min="14610" max="14848" width="8.88671875" style="298"/>
    <col min="14849" max="14849" width="46.109375" style="298" customWidth="1"/>
    <col min="14850" max="14850" width="30.6640625" style="298" customWidth="1"/>
    <col min="14851" max="14851" width="20.88671875" style="298" customWidth="1"/>
    <col min="14852" max="14853" width="20.44140625" style="298" customWidth="1"/>
    <col min="14854" max="14854" width="14.6640625" style="298" customWidth="1"/>
    <col min="14855" max="14855" width="14" style="298" customWidth="1"/>
    <col min="14856" max="14856" width="32.88671875" style="298" customWidth="1"/>
    <col min="14857" max="14857" width="11" style="298" customWidth="1"/>
    <col min="14858" max="14858" width="11.109375" style="298" customWidth="1"/>
    <col min="14859" max="14860" width="13.33203125" style="298" customWidth="1"/>
    <col min="14861" max="14861" width="13.88671875" style="298" customWidth="1"/>
    <col min="14862" max="14865" width="9.109375" style="298" customWidth="1"/>
    <col min="14866" max="15104" width="8.88671875" style="298"/>
    <col min="15105" max="15105" width="46.109375" style="298" customWidth="1"/>
    <col min="15106" max="15106" width="30.6640625" style="298" customWidth="1"/>
    <col min="15107" max="15107" width="20.88671875" style="298" customWidth="1"/>
    <col min="15108" max="15109" width="20.44140625" style="298" customWidth="1"/>
    <col min="15110" max="15110" width="14.6640625" style="298" customWidth="1"/>
    <col min="15111" max="15111" width="14" style="298" customWidth="1"/>
    <col min="15112" max="15112" width="32.88671875" style="298" customWidth="1"/>
    <col min="15113" max="15113" width="11" style="298" customWidth="1"/>
    <col min="15114" max="15114" width="11.109375" style="298" customWidth="1"/>
    <col min="15115" max="15116" width="13.33203125" style="298" customWidth="1"/>
    <col min="15117" max="15117" width="13.88671875" style="298" customWidth="1"/>
    <col min="15118" max="15121" width="9.109375" style="298" customWidth="1"/>
    <col min="15122" max="15360" width="8.88671875" style="298"/>
    <col min="15361" max="15361" width="46.109375" style="298" customWidth="1"/>
    <col min="15362" max="15362" width="30.6640625" style="298" customWidth="1"/>
    <col min="15363" max="15363" width="20.88671875" style="298" customWidth="1"/>
    <col min="15364" max="15365" width="20.44140625" style="298" customWidth="1"/>
    <col min="15366" max="15366" width="14.6640625" style="298" customWidth="1"/>
    <col min="15367" max="15367" width="14" style="298" customWidth="1"/>
    <col min="15368" max="15368" width="32.88671875" style="298" customWidth="1"/>
    <col min="15369" max="15369" width="11" style="298" customWidth="1"/>
    <col min="15370" max="15370" width="11.109375" style="298" customWidth="1"/>
    <col min="15371" max="15372" width="13.33203125" style="298" customWidth="1"/>
    <col min="15373" max="15373" width="13.88671875" style="298" customWidth="1"/>
    <col min="15374" max="15377" width="9.109375" style="298" customWidth="1"/>
    <col min="15378" max="15616" width="8.88671875" style="298"/>
    <col min="15617" max="15617" width="46.109375" style="298" customWidth="1"/>
    <col min="15618" max="15618" width="30.6640625" style="298" customWidth="1"/>
    <col min="15619" max="15619" width="20.88671875" style="298" customWidth="1"/>
    <col min="15620" max="15621" width="20.44140625" style="298" customWidth="1"/>
    <col min="15622" max="15622" width="14.6640625" style="298" customWidth="1"/>
    <col min="15623" max="15623" width="14" style="298" customWidth="1"/>
    <col min="15624" max="15624" width="32.88671875" style="298" customWidth="1"/>
    <col min="15625" max="15625" width="11" style="298" customWidth="1"/>
    <col min="15626" max="15626" width="11.109375" style="298" customWidth="1"/>
    <col min="15627" max="15628" width="13.33203125" style="298" customWidth="1"/>
    <col min="15629" max="15629" width="13.88671875" style="298" customWidth="1"/>
    <col min="15630" max="15633" width="9.109375" style="298" customWidth="1"/>
    <col min="15634" max="15872" width="8.88671875" style="298"/>
    <col min="15873" max="15873" width="46.109375" style="298" customWidth="1"/>
    <col min="15874" max="15874" width="30.6640625" style="298" customWidth="1"/>
    <col min="15875" max="15875" width="20.88671875" style="298" customWidth="1"/>
    <col min="15876" max="15877" width="20.44140625" style="298" customWidth="1"/>
    <col min="15878" max="15878" width="14.6640625" style="298" customWidth="1"/>
    <col min="15879" max="15879" width="14" style="298" customWidth="1"/>
    <col min="15880" max="15880" width="32.88671875" style="298" customWidth="1"/>
    <col min="15881" max="15881" width="11" style="298" customWidth="1"/>
    <col min="15882" max="15882" width="11.109375" style="298" customWidth="1"/>
    <col min="15883" max="15884" width="13.33203125" style="298" customWidth="1"/>
    <col min="15885" max="15885" width="13.88671875" style="298" customWidth="1"/>
    <col min="15886" max="15889" width="9.109375" style="298" customWidth="1"/>
    <col min="15890" max="16128" width="8.88671875" style="298"/>
    <col min="16129" max="16129" width="46.109375" style="298" customWidth="1"/>
    <col min="16130" max="16130" width="30.6640625" style="298" customWidth="1"/>
    <col min="16131" max="16131" width="20.88671875" style="298" customWidth="1"/>
    <col min="16132" max="16133" width="20.44140625" style="298" customWidth="1"/>
    <col min="16134" max="16134" width="14.6640625" style="298" customWidth="1"/>
    <col min="16135" max="16135" width="14" style="298" customWidth="1"/>
    <col min="16136" max="16136" width="32.88671875" style="298" customWidth="1"/>
    <col min="16137" max="16137" width="11" style="298" customWidth="1"/>
    <col min="16138" max="16138" width="11.109375" style="298" customWidth="1"/>
    <col min="16139" max="16140" width="13.33203125" style="298" customWidth="1"/>
    <col min="16141" max="16141" width="13.88671875" style="298" customWidth="1"/>
    <col min="16142" max="16145" width="9.109375" style="298" customWidth="1"/>
    <col min="16146" max="16384" width="8.88671875" style="298"/>
  </cols>
  <sheetData>
    <row r="1" spans="4:7" x14ac:dyDescent="0.3">
      <c r="F1" s="583" t="s">
        <v>29</v>
      </c>
      <c r="G1" s="583"/>
    </row>
    <row r="2" spans="4:7" x14ac:dyDescent="0.3">
      <c r="D2" s="583" t="s">
        <v>0</v>
      </c>
      <c r="E2" s="583"/>
      <c r="F2" s="583"/>
      <c r="G2" s="583"/>
    </row>
    <row r="3" spans="4:7" x14ac:dyDescent="0.3">
      <c r="D3" s="583" t="s">
        <v>113</v>
      </c>
      <c r="E3" s="583"/>
      <c r="F3" s="583"/>
      <c r="G3" s="583"/>
    </row>
    <row r="4" spans="4:7" ht="16.649999999999999" customHeight="1" x14ac:dyDescent="0.3">
      <c r="D4" s="583" t="s">
        <v>1</v>
      </c>
      <c r="E4" s="583"/>
      <c r="F4" s="583"/>
      <c r="G4" s="583"/>
    </row>
    <row r="5" spans="4:7" x14ac:dyDescent="0.3">
      <c r="D5" s="299"/>
      <c r="E5" s="299"/>
      <c r="F5" s="299"/>
      <c r="G5" s="299"/>
    </row>
    <row r="7" spans="4:7" s="300" customFormat="1" ht="19.5" customHeight="1" x14ac:dyDescent="0.3">
      <c r="D7" s="576" t="s">
        <v>2</v>
      </c>
      <c r="E7" s="576"/>
      <c r="F7" s="576"/>
      <c r="G7" s="576"/>
    </row>
    <row r="8" spans="4:7" s="300" customFormat="1" ht="15.6" x14ac:dyDescent="0.3">
      <c r="D8" s="529" t="s">
        <v>3</v>
      </c>
      <c r="E8" s="529"/>
      <c r="F8" s="529"/>
      <c r="G8" s="529"/>
    </row>
    <row r="9" spans="4:7" s="300" customFormat="1" ht="15.6" x14ac:dyDescent="0.3">
      <c r="D9" s="529" t="s">
        <v>114</v>
      </c>
      <c r="E9" s="529"/>
      <c r="F9" s="529"/>
      <c r="G9" s="529"/>
    </row>
    <row r="10" spans="4:7" s="300" customFormat="1" ht="15.6" x14ac:dyDescent="0.3">
      <c r="D10" s="576" t="s">
        <v>4</v>
      </c>
      <c r="E10" s="576"/>
      <c r="F10" s="576"/>
      <c r="G10" s="576"/>
    </row>
    <row r="11" spans="4:7" s="300" customFormat="1" ht="21.75" customHeight="1" x14ac:dyDescent="0.3"/>
    <row r="12" spans="4:7" s="300" customFormat="1" ht="19.5" customHeight="1" x14ac:dyDescent="0.3">
      <c r="D12" s="6" t="s">
        <v>132</v>
      </c>
      <c r="E12" s="6"/>
      <c r="F12" s="6"/>
      <c r="G12" s="6"/>
    </row>
    <row r="13" spans="4:7" s="6" customFormat="1" ht="15.6" x14ac:dyDescent="0.3">
      <c r="D13" s="6" t="s">
        <v>133</v>
      </c>
    </row>
    <row r="14" spans="4:7" s="42" customFormat="1" ht="15.6" x14ac:dyDescent="0.3">
      <c r="D14" s="6" t="s">
        <v>134</v>
      </c>
      <c r="E14" s="6"/>
      <c r="F14" s="6"/>
      <c r="G14" s="6"/>
    </row>
    <row r="15" spans="4:7" s="42" customFormat="1" ht="15.6" x14ac:dyDescent="0.3">
      <c r="D15" s="42" t="s">
        <v>30</v>
      </c>
    </row>
    <row r="16" spans="4:7" s="42" customFormat="1" ht="15.6" x14ac:dyDescent="0.3">
      <c r="D16" s="119" t="s">
        <v>131</v>
      </c>
    </row>
    <row r="17" spans="1:13" s="42" customFormat="1" ht="15.6" x14ac:dyDescent="0.3">
      <c r="F17" s="44" t="s">
        <v>31</v>
      </c>
    </row>
    <row r="18" spans="1:13" s="42" customFormat="1" ht="18" customHeight="1" x14ac:dyDescent="0.3"/>
    <row r="19" spans="1:13" s="42" customFormat="1" ht="18" customHeight="1" x14ac:dyDescent="0.3">
      <c r="F19" s="43"/>
    </row>
    <row r="20" spans="1:13" s="289" customFormat="1" ht="15.6" x14ac:dyDescent="0.3">
      <c r="A20" s="577" t="s">
        <v>5</v>
      </c>
      <c r="B20" s="577"/>
      <c r="C20" s="577"/>
      <c r="D20" s="577"/>
      <c r="E20" s="577"/>
      <c r="F20" s="577"/>
      <c r="G20" s="577"/>
      <c r="H20" s="301"/>
      <c r="I20" s="302"/>
    </row>
    <row r="21" spans="1:13" s="289" customFormat="1" ht="15.6" x14ac:dyDescent="0.3">
      <c r="A21" s="578" t="s">
        <v>112</v>
      </c>
      <c r="B21" s="578"/>
      <c r="C21" s="578"/>
      <c r="D21" s="578"/>
      <c r="E21" s="578"/>
      <c r="F21" s="578"/>
      <c r="G21" s="578"/>
      <c r="H21" s="303"/>
      <c r="I21" s="302"/>
    </row>
    <row r="22" spans="1:13" s="289" customFormat="1" ht="15.6" x14ac:dyDescent="0.3">
      <c r="A22" s="579" t="s">
        <v>6</v>
      </c>
      <c r="B22" s="579"/>
      <c r="C22" s="579"/>
      <c r="D22" s="579"/>
      <c r="E22" s="579"/>
      <c r="F22" s="579"/>
      <c r="G22" s="579"/>
      <c r="H22" s="304"/>
      <c r="I22" s="302"/>
    </row>
    <row r="23" spans="1:13" s="289" customFormat="1" ht="15" customHeight="1" x14ac:dyDescent="0.3">
      <c r="A23" s="577" t="s">
        <v>32</v>
      </c>
      <c r="B23" s="577"/>
      <c r="C23" s="577"/>
      <c r="D23" s="577"/>
      <c r="E23" s="577"/>
      <c r="F23" s="577"/>
      <c r="G23" s="577"/>
      <c r="H23" s="301"/>
      <c r="I23" s="302"/>
    </row>
    <row r="24" spans="1:13" ht="18" customHeight="1" x14ac:dyDescent="0.3">
      <c r="A24" s="305"/>
      <c r="B24" s="305"/>
      <c r="C24" s="306"/>
      <c r="D24" s="306"/>
      <c r="E24" s="306"/>
      <c r="F24" s="306"/>
      <c r="G24" s="306"/>
      <c r="H24" s="306"/>
      <c r="J24" s="308"/>
      <c r="K24" s="308"/>
      <c r="L24" s="308"/>
      <c r="M24" s="308"/>
    </row>
    <row r="25" spans="1:13" ht="15.6" x14ac:dyDescent="0.3">
      <c r="A25" s="562" t="s">
        <v>294</v>
      </c>
      <c r="B25" s="562"/>
      <c r="C25" s="562"/>
      <c r="D25" s="562"/>
      <c r="E25" s="562"/>
      <c r="F25" s="562"/>
      <c r="G25" s="562"/>
      <c r="H25" s="305"/>
      <c r="J25" s="308"/>
      <c r="K25" s="308"/>
      <c r="L25" s="308"/>
      <c r="M25" s="308"/>
    </row>
    <row r="26" spans="1:13" s="289" customFormat="1" ht="21.75" customHeight="1" x14ac:dyDescent="0.3">
      <c r="A26" s="580" t="s">
        <v>196</v>
      </c>
      <c r="B26" s="581"/>
      <c r="C26" s="581"/>
      <c r="D26" s="581"/>
      <c r="E26" s="581"/>
      <c r="F26" s="581"/>
      <c r="G26" s="581"/>
      <c r="H26" s="306"/>
      <c r="I26" s="302"/>
      <c r="J26" s="306"/>
      <c r="K26" s="306"/>
      <c r="L26" s="306"/>
      <c r="M26" s="306"/>
    </row>
    <row r="27" spans="1:13" s="289" customFormat="1" ht="79.5" customHeight="1" x14ac:dyDescent="0.3">
      <c r="A27" s="558" t="s">
        <v>83</v>
      </c>
      <c r="B27" s="558"/>
      <c r="C27" s="558"/>
      <c r="D27" s="558"/>
      <c r="E27" s="558"/>
      <c r="F27" s="558"/>
      <c r="G27" s="558"/>
      <c r="H27" s="309"/>
      <c r="I27" s="310"/>
      <c r="J27" s="288"/>
      <c r="K27" s="288"/>
      <c r="L27" s="288"/>
    </row>
    <row r="28" spans="1:13" s="311" customFormat="1" ht="17.25" customHeight="1" x14ac:dyDescent="0.3">
      <c r="A28" s="300" t="s">
        <v>7</v>
      </c>
    </row>
    <row r="29" spans="1:13" s="311" customFormat="1" ht="15.75" customHeight="1" x14ac:dyDescent="0.3">
      <c r="A29" s="582" t="s">
        <v>115</v>
      </c>
      <c r="B29" s="582"/>
      <c r="C29" s="582"/>
      <c r="D29" s="582"/>
      <c r="E29" s="582"/>
      <c r="F29" s="582"/>
      <c r="G29" s="582"/>
    </row>
    <row r="30" spans="1:13" s="311" customFormat="1" ht="18" customHeight="1" x14ac:dyDescent="0.3">
      <c r="A30" s="563" t="s">
        <v>78</v>
      </c>
      <c r="B30" s="563"/>
      <c r="C30" s="563"/>
      <c r="D30" s="563"/>
      <c r="E30" s="563"/>
      <c r="F30" s="563"/>
      <c r="G30" s="563"/>
    </row>
    <row r="31" spans="1:13" s="311" customFormat="1" ht="16.649999999999999" customHeight="1" x14ac:dyDescent="0.3">
      <c r="A31" s="300" t="s">
        <v>79</v>
      </c>
    </row>
    <row r="32" spans="1:13" s="311" customFormat="1" ht="15.6" x14ac:dyDescent="0.3">
      <c r="A32" s="300" t="s">
        <v>80</v>
      </c>
    </row>
    <row r="33" spans="1:13" ht="26.7" customHeight="1" x14ac:dyDescent="0.3">
      <c r="A33" s="558" t="s">
        <v>108</v>
      </c>
      <c r="B33" s="558"/>
      <c r="C33" s="558"/>
      <c r="D33" s="558"/>
      <c r="E33" s="558"/>
      <c r="F33" s="558"/>
      <c r="G33" s="558"/>
      <c r="H33" s="305"/>
      <c r="I33" s="312"/>
      <c r="J33" s="313"/>
      <c r="K33" s="313"/>
      <c r="L33" s="313"/>
    </row>
    <row r="34" spans="1:13" s="311" customFormat="1" ht="15.6" customHeight="1" x14ac:dyDescent="0.3">
      <c r="A34" s="581" t="s">
        <v>274</v>
      </c>
      <c r="B34" s="581"/>
      <c r="C34" s="581"/>
      <c r="D34" s="581"/>
      <c r="E34" s="581"/>
      <c r="F34" s="581"/>
      <c r="G34" s="581"/>
    </row>
    <row r="35" spans="1:13" s="45" customFormat="1" ht="20.25" customHeight="1" x14ac:dyDescent="0.3">
      <c r="A35" s="592" t="s">
        <v>46</v>
      </c>
      <c r="B35" s="592"/>
      <c r="C35" s="592"/>
      <c r="D35" s="592" t="s">
        <v>10</v>
      </c>
      <c r="E35" s="592" t="s">
        <v>47</v>
      </c>
      <c r="F35" s="592"/>
      <c r="G35" s="592"/>
    </row>
    <row r="36" spans="1:13" s="45" customFormat="1" ht="19.5" customHeight="1" x14ac:dyDescent="0.3">
      <c r="A36" s="592"/>
      <c r="B36" s="592"/>
      <c r="C36" s="592"/>
      <c r="D36" s="592"/>
      <c r="E36" s="316" t="s">
        <v>16</v>
      </c>
      <c r="F36" s="316" t="s">
        <v>17</v>
      </c>
      <c r="G36" s="316" t="s">
        <v>34</v>
      </c>
    </row>
    <row r="37" spans="1:13" s="107" customFormat="1" ht="34.200000000000003" customHeight="1" x14ac:dyDescent="0.3">
      <c r="A37" s="621" t="s">
        <v>295</v>
      </c>
      <c r="B37" s="622"/>
      <c r="C37" s="623"/>
      <c r="D37" s="49" t="s">
        <v>48</v>
      </c>
      <c r="E37" s="49">
        <v>20</v>
      </c>
      <c r="F37" s="49">
        <v>20</v>
      </c>
      <c r="G37" s="49">
        <v>20</v>
      </c>
    </row>
    <row r="38" spans="1:13" s="107" customFormat="1" ht="37.5" customHeight="1" x14ac:dyDescent="0.3">
      <c r="A38" s="621" t="s">
        <v>296</v>
      </c>
      <c r="B38" s="622"/>
      <c r="C38" s="623"/>
      <c r="D38" s="49" t="s">
        <v>48</v>
      </c>
      <c r="E38" s="49">
        <v>8</v>
      </c>
      <c r="F38" s="49">
        <v>8</v>
      </c>
      <c r="G38" s="49">
        <v>8</v>
      </c>
    </row>
    <row r="39" spans="1:13" ht="31.5" customHeight="1" x14ac:dyDescent="0.3">
      <c r="A39" s="558" t="s">
        <v>297</v>
      </c>
      <c r="B39" s="558"/>
      <c r="C39" s="558"/>
      <c r="D39" s="558"/>
      <c r="E39" s="558"/>
      <c r="F39" s="558"/>
      <c r="G39" s="558"/>
      <c r="H39" s="305"/>
    </row>
    <row r="40" spans="1:13" ht="15.6" x14ac:dyDescent="0.3">
      <c r="A40" s="568"/>
      <c r="B40" s="568"/>
      <c r="C40" s="568"/>
      <c r="D40" s="568"/>
      <c r="E40" s="568"/>
      <c r="F40" s="568"/>
      <c r="G40" s="568"/>
      <c r="H40" s="612"/>
      <c r="I40" s="612"/>
    </row>
    <row r="41" spans="1:13" ht="18.75" customHeight="1" x14ac:dyDescent="0.3">
      <c r="A41" s="569" t="s">
        <v>8</v>
      </c>
      <c r="B41" s="569"/>
      <c r="C41" s="569"/>
      <c r="D41" s="569"/>
      <c r="E41" s="569"/>
      <c r="F41" s="569"/>
      <c r="G41" s="569"/>
      <c r="H41" s="307"/>
      <c r="I41" s="298"/>
    </row>
    <row r="42" spans="1:13" ht="31.2" customHeight="1" x14ac:dyDescent="0.3">
      <c r="A42" s="570" t="s">
        <v>9</v>
      </c>
      <c r="B42" s="570" t="s">
        <v>10</v>
      </c>
      <c r="C42" s="315" t="s">
        <v>11</v>
      </c>
      <c r="D42" s="315" t="s">
        <v>12</v>
      </c>
      <c r="E42" s="573" t="s">
        <v>13</v>
      </c>
      <c r="F42" s="574"/>
      <c r="G42" s="575"/>
      <c r="H42" s="307"/>
      <c r="I42" s="298"/>
    </row>
    <row r="43" spans="1:13" ht="17.25" customHeight="1" x14ac:dyDescent="0.3">
      <c r="A43" s="571"/>
      <c r="B43" s="572"/>
      <c r="C43" s="316" t="s">
        <v>14</v>
      </c>
      <c r="D43" s="316" t="s">
        <v>15</v>
      </c>
      <c r="E43" s="316" t="s">
        <v>16</v>
      </c>
      <c r="F43" s="316" t="s">
        <v>17</v>
      </c>
      <c r="G43" s="316" t="s">
        <v>34</v>
      </c>
      <c r="H43" s="307"/>
      <c r="I43" s="298"/>
    </row>
    <row r="44" spans="1:13" ht="33" customHeight="1" x14ac:dyDescent="0.3">
      <c r="A44" s="317" t="s">
        <v>18</v>
      </c>
      <c r="B44" s="315" t="s">
        <v>19</v>
      </c>
      <c r="C44" s="49">
        <v>410963.1</v>
      </c>
      <c r="D44" s="49">
        <f>447943+89269-79844+17000</f>
        <v>474368</v>
      </c>
      <c r="E44" s="49">
        <v>619057</v>
      </c>
      <c r="F44" s="332"/>
      <c r="G44" s="332"/>
      <c r="H44" s="307"/>
      <c r="I44" s="298"/>
    </row>
    <row r="45" spans="1:13" ht="21.75" customHeight="1" x14ac:dyDescent="0.3">
      <c r="A45" s="317" t="s">
        <v>20</v>
      </c>
      <c r="B45" s="315" t="s">
        <v>19</v>
      </c>
      <c r="C45" s="84">
        <v>142300</v>
      </c>
      <c r="D45" s="84">
        <f>159300+17000-17000</f>
        <v>159300</v>
      </c>
      <c r="E45" s="84"/>
      <c r="F45" s="332"/>
      <c r="G45" s="332"/>
      <c r="H45" s="307"/>
      <c r="I45" s="298"/>
    </row>
    <row r="46" spans="1:13" ht="27.75" customHeight="1" x14ac:dyDescent="0.3">
      <c r="A46" s="318" t="s">
        <v>21</v>
      </c>
      <c r="B46" s="319" t="s">
        <v>19</v>
      </c>
      <c r="C46" s="320">
        <f>C44+C45</f>
        <v>553263.1</v>
      </c>
      <c r="D46" s="320">
        <f>D44+D45</f>
        <v>633668</v>
      </c>
      <c r="E46" s="320">
        <f>E44+E45</f>
        <v>619057</v>
      </c>
      <c r="F46" s="320">
        <f>F44+F45</f>
        <v>0</v>
      </c>
      <c r="G46" s="320">
        <f>G44+G45</f>
        <v>0</v>
      </c>
      <c r="H46" s="321"/>
      <c r="I46" s="308"/>
      <c r="J46" s="308"/>
      <c r="K46" s="308"/>
      <c r="L46" s="308"/>
    </row>
    <row r="47" spans="1:13" s="289" customFormat="1" ht="19.5" customHeight="1" x14ac:dyDescent="0.3">
      <c r="A47" s="562" t="s">
        <v>22</v>
      </c>
      <c r="B47" s="562"/>
      <c r="C47" s="562"/>
      <c r="D47" s="562"/>
      <c r="E47" s="562"/>
      <c r="F47" s="562"/>
      <c r="G47" s="562"/>
      <c r="H47" s="562"/>
      <c r="I47" s="302"/>
      <c r="J47" s="306"/>
      <c r="K47" s="306"/>
      <c r="L47" s="306"/>
      <c r="M47" s="306"/>
    </row>
    <row r="48" spans="1:13" s="311" customFormat="1" ht="17.25" customHeight="1" x14ac:dyDescent="0.3">
      <c r="A48" s="300" t="s">
        <v>23</v>
      </c>
    </row>
    <row r="49" spans="1:13" s="311" customFormat="1" ht="15.6" customHeight="1" x14ac:dyDescent="0.3">
      <c r="A49" s="563" t="s">
        <v>78</v>
      </c>
      <c r="B49" s="563"/>
      <c r="C49" s="563"/>
      <c r="D49" s="563"/>
      <c r="E49" s="563"/>
      <c r="F49" s="563"/>
      <c r="G49" s="563"/>
    </row>
    <row r="50" spans="1:13" s="311" customFormat="1" ht="17.25" customHeight="1" x14ac:dyDescent="0.3">
      <c r="A50" s="300" t="s">
        <v>80</v>
      </c>
      <c r="B50" s="322"/>
      <c r="C50" s="322"/>
      <c r="D50" s="322"/>
      <c r="E50" s="322"/>
      <c r="F50" s="322"/>
      <c r="G50" s="322"/>
    </row>
    <row r="51" spans="1:13" ht="21.9" customHeight="1" x14ac:dyDescent="0.3">
      <c r="A51" s="564" t="s">
        <v>298</v>
      </c>
      <c r="B51" s="564"/>
      <c r="C51" s="564"/>
      <c r="D51" s="564"/>
      <c r="E51" s="564"/>
      <c r="F51" s="564"/>
      <c r="G51" s="564"/>
      <c r="H51" s="305"/>
    </row>
    <row r="52" spans="1:13" ht="27" customHeight="1" x14ac:dyDescent="0.3">
      <c r="A52" s="565" t="s">
        <v>24</v>
      </c>
      <c r="B52" s="561" t="s">
        <v>10</v>
      </c>
      <c r="C52" s="323" t="s">
        <v>11</v>
      </c>
      <c r="D52" s="323" t="s">
        <v>12</v>
      </c>
      <c r="E52" s="561" t="s">
        <v>13</v>
      </c>
      <c r="F52" s="561"/>
      <c r="G52" s="561"/>
      <c r="H52" s="324"/>
      <c r="I52" s="298"/>
    </row>
    <row r="53" spans="1:13" ht="25.2" customHeight="1" x14ac:dyDescent="0.3">
      <c r="A53" s="565"/>
      <c r="B53" s="561"/>
      <c r="C53" s="315" t="s">
        <v>14</v>
      </c>
      <c r="D53" s="315" t="s">
        <v>15</v>
      </c>
      <c r="E53" s="315" t="s">
        <v>16</v>
      </c>
      <c r="F53" s="315" t="s">
        <v>17</v>
      </c>
      <c r="G53" s="315" t="s">
        <v>34</v>
      </c>
      <c r="H53" s="324"/>
      <c r="I53" s="298"/>
    </row>
    <row r="54" spans="1:13" ht="27.6" x14ac:dyDescent="0.3">
      <c r="A54" s="325" t="s">
        <v>299</v>
      </c>
      <c r="B54" s="326" t="s">
        <v>54</v>
      </c>
      <c r="C54" s="103">
        <v>3200</v>
      </c>
      <c r="D54" s="103">
        <v>3500</v>
      </c>
      <c r="E54" s="103">
        <f>3300+12761</f>
        <v>16061</v>
      </c>
      <c r="F54" s="341"/>
      <c r="G54" s="341"/>
      <c r="H54" s="324"/>
      <c r="I54" s="298"/>
    </row>
    <row r="55" spans="1:13" ht="12" customHeight="1" x14ac:dyDescent="0.3">
      <c r="A55" s="328"/>
      <c r="B55" s="329"/>
      <c r="C55" s="330"/>
      <c r="D55" s="330"/>
      <c r="E55" s="330"/>
      <c r="F55" s="330"/>
      <c r="G55" s="330"/>
      <c r="H55" s="324"/>
      <c r="I55" s="298"/>
    </row>
    <row r="56" spans="1:13" ht="25.95" customHeight="1" x14ac:dyDescent="0.3">
      <c r="A56" s="561" t="s">
        <v>25</v>
      </c>
      <c r="B56" s="561" t="s">
        <v>10</v>
      </c>
      <c r="C56" s="323" t="s">
        <v>11</v>
      </c>
      <c r="D56" s="323" t="s">
        <v>12</v>
      </c>
      <c r="E56" s="561" t="s">
        <v>13</v>
      </c>
      <c r="F56" s="561"/>
      <c r="G56" s="561"/>
      <c r="H56" s="324"/>
      <c r="I56" s="308"/>
      <c r="J56" s="308"/>
      <c r="K56" s="308"/>
      <c r="L56" s="308"/>
    </row>
    <row r="57" spans="1:13" ht="15.75" customHeight="1" x14ac:dyDescent="0.3">
      <c r="A57" s="561"/>
      <c r="B57" s="561"/>
      <c r="C57" s="315" t="s">
        <v>14</v>
      </c>
      <c r="D57" s="315" t="s">
        <v>15</v>
      </c>
      <c r="E57" s="315" t="s">
        <v>16</v>
      </c>
      <c r="F57" s="315" t="s">
        <v>17</v>
      </c>
      <c r="G57" s="315" t="s">
        <v>34</v>
      </c>
      <c r="H57" s="307"/>
      <c r="I57" s="308"/>
      <c r="J57" s="308"/>
      <c r="K57" s="308"/>
      <c r="L57" s="308"/>
    </row>
    <row r="58" spans="1:13" ht="31.2" customHeight="1" x14ac:dyDescent="0.3">
      <c r="A58" s="331" t="s">
        <v>18</v>
      </c>
      <c r="B58" s="315" t="s">
        <v>19</v>
      </c>
      <c r="C58" s="49">
        <f>C44</f>
        <v>410963.1</v>
      </c>
      <c r="D58" s="49">
        <f t="shared" ref="D58:G58" si="0">D44</f>
        <v>474368</v>
      </c>
      <c r="E58" s="49">
        <f t="shared" si="0"/>
        <v>619057</v>
      </c>
      <c r="F58" s="49">
        <f t="shared" si="0"/>
        <v>0</v>
      </c>
      <c r="G58" s="49">
        <f t="shared" si="0"/>
        <v>0</v>
      </c>
      <c r="H58" s="307"/>
      <c r="I58" s="308"/>
      <c r="J58" s="308"/>
      <c r="K58" s="308"/>
      <c r="L58" s="308"/>
    </row>
    <row r="59" spans="1:13" ht="32.25" customHeight="1" x14ac:dyDescent="0.3">
      <c r="A59" s="318" t="s">
        <v>26</v>
      </c>
      <c r="B59" s="319" t="s">
        <v>19</v>
      </c>
      <c r="C59" s="320">
        <f>SUM(C58)</f>
        <v>410963.1</v>
      </c>
      <c r="D59" s="320">
        <f>SUM(D58)</f>
        <v>474368</v>
      </c>
      <c r="E59" s="320">
        <f>SUM(E58)</f>
        <v>619057</v>
      </c>
      <c r="F59" s="320">
        <f>SUM(F58)</f>
        <v>0</v>
      </c>
      <c r="G59" s="320">
        <f>SUM(G58)</f>
        <v>0</v>
      </c>
      <c r="H59" s="307"/>
      <c r="I59" s="308"/>
      <c r="J59" s="333"/>
      <c r="K59" s="333"/>
      <c r="L59" s="333"/>
    </row>
    <row r="60" spans="1:13" s="289" customFormat="1" ht="16.649999999999999" hidden="1" customHeight="1" x14ac:dyDescent="0.3">
      <c r="A60" s="566" t="s">
        <v>27</v>
      </c>
      <c r="B60" s="566"/>
      <c r="C60" s="566"/>
      <c r="D60" s="566"/>
      <c r="E60" s="566"/>
      <c r="F60" s="566"/>
      <c r="G60" s="566"/>
      <c r="H60" s="305"/>
      <c r="I60" s="302"/>
      <c r="J60" s="306"/>
      <c r="K60" s="306"/>
      <c r="L60" s="306"/>
      <c r="M60" s="306"/>
    </row>
    <row r="61" spans="1:13" s="289" customFormat="1" ht="16.649999999999999" hidden="1" customHeight="1" x14ac:dyDescent="0.3">
      <c r="A61" s="309" t="s">
        <v>28</v>
      </c>
      <c r="B61" s="309"/>
      <c r="C61" s="309"/>
      <c r="D61" s="309"/>
      <c r="E61" s="309"/>
      <c r="F61" s="309"/>
      <c r="G61" s="309"/>
      <c r="H61" s="309"/>
      <c r="I61" s="302"/>
    </row>
    <row r="62" spans="1:13" s="289" customFormat="1" ht="15" hidden="1" customHeight="1" x14ac:dyDescent="0.3">
      <c r="A62" s="558" t="s">
        <v>41</v>
      </c>
      <c r="B62" s="558"/>
      <c r="C62" s="558"/>
      <c r="D62" s="558"/>
      <c r="E62" s="558"/>
      <c r="F62" s="558"/>
      <c r="G62" s="558"/>
      <c r="H62" s="334"/>
      <c r="I62" s="302"/>
    </row>
    <row r="63" spans="1:13" s="289" customFormat="1" ht="15" hidden="1" customHeight="1" x14ac:dyDescent="0.3">
      <c r="A63" s="562" t="s">
        <v>42</v>
      </c>
      <c r="B63" s="558"/>
      <c r="C63" s="558"/>
      <c r="D63" s="558"/>
      <c r="E63" s="558"/>
      <c r="F63" s="558"/>
      <c r="G63" s="558"/>
      <c r="H63" s="309"/>
      <c r="I63" s="302"/>
    </row>
    <row r="64" spans="1:13" ht="21.45" hidden="1" customHeight="1" x14ac:dyDescent="0.3">
      <c r="A64" s="558" t="s">
        <v>43</v>
      </c>
      <c r="B64" s="558"/>
      <c r="C64" s="558"/>
      <c r="D64" s="558"/>
      <c r="E64" s="558"/>
      <c r="F64" s="558"/>
      <c r="G64" s="558"/>
      <c r="H64" s="305"/>
    </row>
    <row r="65" spans="1:12" ht="17.25" hidden="1" customHeight="1" x14ac:dyDescent="0.3">
      <c r="A65" s="559" t="s">
        <v>24</v>
      </c>
      <c r="B65" s="561" t="s">
        <v>10</v>
      </c>
      <c r="C65" s="323" t="s">
        <v>11</v>
      </c>
      <c r="D65" s="323" t="s">
        <v>12</v>
      </c>
      <c r="E65" s="561" t="s">
        <v>13</v>
      </c>
      <c r="F65" s="561"/>
      <c r="G65" s="561"/>
      <c r="H65" s="324"/>
      <c r="I65" s="298"/>
    </row>
    <row r="66" spans="1:12" ht="17.25" hidden="1" customHeight="1" x14ac:dyDescent="0.3">
      <c r="A66" s="560"/>
      <c r="B66" s="561"/>
      <c r="C66" s="315" t="s">
        <v>14</v>
      </c>
      <c r="D66" s="315" t="s">
        <v>15</v>
      </c>
      <c r="E66" s="315" t="s">
        <v>16</v>
      </c>
      <c r="F66" s="315" t="s">
        <v>17</v>
      </c>
      <c r="G66" s="315" t="s">
        <v>34</v>
      </c>
      <c r="H66" s="324"/>
      <c r="I66" s="298"/>
    </row>
    <row r="67" spans="1:12" ht="15.6" hidden="1" x14ac:dyDescent="0.3">
      <c r="A67" s="335" t="s">
        <v>44</v>
      </c>
      <c r="B67" s="315" t="s">
        <v>45</v>
      </c>
      <c r="C67" s="336"/>
      <c r="D67" s="336"/>
      <c r="E67" s="336"/>
      <c r="F67" s="336"/>
      <c r="G67" s="336"/>
      <c r="H67" s="324"/>
      <c r="I67" s="298"/>
    </row>
    <row r="68" spans="1:12" ht="15" hidden="1" customHeight="1" x14ac:dyDescent="0.3">
      <c r="A68" s="335" t="s">
        <v>44</v>
      </c>
      <c r="B68" s="315" t="s">
        <v>45</v>
      </c>
      <c r="C68" s="336"/>
      <c r="D68" s="336"/>
      <c r="E68" s="336"/>
      <c r="F68" s="336"/>
      <c r="G68" s="336"/>
      <c r="H68" s="324"/>
      <c r="I68" s="298"/>
    </row>
    <row r="69" spans="1:12" ht="15" hidden="1" customHeight="1" x14ac:dyDescent="0.3">
      <c r="A69" s="335" t="s">
        <v>44</v>
      </c>
      <c r="B69" s="315" t="s">
        <v>45</v>
      </c>
      <c r="C69" s="336"/>
      <c r="D69" s="336"/>
      <c r="E69" s="336"/>
      <c r="F69" s="336"/>
      <c r="G69" s="336"/>
      <c r="H69" s="324"/>
      <c r="I69" s="298"/>
    </row>
    <row r="70" spans="1:12" ht="19.5" hidden="1" customHeight="1" x14ac:dyDescent="0.3">
      <c r="A70" s="328"/>
      <c r="B70" s="329"/>
      <c r="C70" s="330"/>
      <c r="D70" s="330"/>
      <c r="E70" s="330"/>
      <c r="F70" s="330"/>
      <c r="G70" s="330"/>
      <c r="H70" s="324"/>
      <c r="I70" s="298"/>
    </row>
    <row r="71" spans="1:12" ht="15.75" hidden="1" customHeight="1" x14ac:dyDescent="0.3">
      <c r="A71" s="561" t="s">
        <v>25</v>
      </c>
      <c r="B71" s="561" t="s">
        <v>10</v>
      </c>
      <c r="C71" s="323" t="s">
        <v>11</v>
      </c>
      <c r="D71" s="323" t="s">
        <v>12</v>
      </c>
      <c r="E71" s="561" t="s">
        <v>13</v>
      </c>
      <c r="F71" s="561"/>
      <c r="G71" s="561"/>
      <c r="H71" s="324"/>
      <c r="I71" s="308"/>
      <c r="J71" s="308"/>
      <c r="K71" s="308"/>
      <c r="L71" s="308"/>
    </row>
    <row r="72" spans="1:12" ht="18" hidden="1" customHeight="1" x14ac:dyDescent="0.3">
      <c r="A72" s="561"/>
      <c r="B72" s="561"/>
      <c r="C72" s="315" t="s">
        <v>14</v>
      </c>
      <c r="D72" s="315" t="s">
        <v>15</v>
      </c>
      <c r="E72" s="315" t="s">
        <v>16</v>
      </c>
      <c r="F72" s="315" t="s">
        <v>17</v>
      </c>
      <c r="G72" s="315" t="s">
        <v>34</v>
      </c>
      <c r="H72" s="307"/>
      <c r="I72" s="308"/>
      <c r="J72" s="308"/>
      <c r="K72" s="308"/>
      <c r="L72" s="308"/>
    </row>
    <row r="73" spans="1:12" ht="23.25" hidden="1" customHeight="1" x14ac:dyDescent="0.3">
      <c r="A73" s="331" t="s">
        <v>20</v>
      </c>
      <c r="B73" s="315" t="s">
        <v>19</v>
      </c>
      <c r="C73" s="332"/>
      <c r="D73" s="332"/>
      <c r="E73" s="332"/>
      <c r="F73" s="332"/>
      <c r="G73" s="332"/>
      <c r="H73" s="307"/>
      <c r="I73" s="308"/>
      <c r="J73" s="308"/>
      <c r="K73" s="308"/>
      <c r="L73" s="308"/>
    </row>
    <row r="74" spans="1:12" ht="32.25" hidden="1" customHeight="1" x14ac:dyDescent="0.3">
      <c r="A74" s="318" t="s">
        <v>26</v>
      </c>
      <c r="B74" s="319" t="s">
        <v>19</v>
      </c>
      <c r="C74" s="320">
        <f>SUM(C73)</f>
        <v>0</v>
      </c>
      <c r="D74" s="320">
        <f>SUM(D73)</f>
        <v>0</v>
      </c>
      <c r="E74" s="320">
        <f>SUM(E73)</f>
        <v>0</v>
      </c>
      <c r="F74" s="320">
        <f>SUM(F73)</f>
        <v>0</v>
      </c>
      <c r="G74" s="320">
        <f>SUM(G73)</f>
        <v>0</v>
      </c>
      <c r="H74" s="307"/>
      <c r="I74" s="308"/>
      <c r="J74" s="333"/>
      <c r="K74" s="333"/>
      <c r="L74" s="333"/>
    </row>
    <row r="75" spans="1:12" hidden="1" x14ac:dyDescent="0.3"/>
    <row r="76" spans="1:12" hidden="1" x14ac:dyDescent="0.3">
      <c r="E76" s="338"/>
    </row>
  </sheetData>
  <mergeCells count="50">
    <mergeCell ref="A23:G23"/>
    <mergeCell ref="F1:G1"/>
    <mergeCell ref="D2:G2"/>
    <mergeCell ref="D3:G3"/>
    <mergeCell ref="D4:G4"/>
    <mergeCell ref="D7:G7"/>
    <mergeCell ref="D8:G8"/>
    <mergeCell ref="D9:G9"/>
    <mergeCell ref="D10:G10"/>
    <mergeCell ref="A20:G20"/>
    <mergeCell ref="A21:G21"/>
    <mergeCell ref="A22:G22"/>
    <mergeCell ref="A38:C38"/>
    <mergeCell ref="A25:G25"/>
    <mergeCell ref="A26:G26"/>
    <mergeCell ref="A27:G27"/>
    <mergeCell ref="A29:G29"/>
    <mergeCell ref="A30:G30"/>
    <mergeCell ref="A33:G33"/>
    <mergeCell ref="A34:G34"/>
    <mergeCell ref="A35:C36"/>
    <mergeCell ref="D35:D36"/>
    <mergeCell ref="E35:G35"/>
    <mergeCell ref="A37:C37"/>
    <mergeCell ref="A39:G39"/>
    <mergeCell ref="A40:G40"/>
    <mergeCell ref="H40:I40"/>
    <mergeCell ref="A41:G41"/>
    <mergeCell ref="A42:A43"/>
    <mergeCell ref="B42:B43"/>
    <mergeCell ref="E42:G42"/>
    <mergeCell ref="A63:G63"/>
    <mergeCell ref="A47:H47"/>
    <mergeCell ref="A49:G49"/>
    <mergeCell ref="A51:G51"/>
    <mergeCell ref="A52:A53"/>
    <mergeCell ref="B52:B53"/>
    <mergeCell ref="E52:G52"/>
    <mergeCell ref="A56:A57"/>
    <mergeCell ref="B56:B57"/>
    <mergeCell ref="E56:G56"/>
    <mergeCell ref="A60:G60"/>
    <mergeCell ref="A62:G62"/>
    <mergeCell ref="A64:G64"/>
    <mergeCell ref="A65:A66"/>
    <mergeCell ref="B65:B66"/>
    <mergeCell ref="E65:G65"/>
    <mergeCell ref="A71:A72"/>
    <mergeCell ref="B71:B72"/>
    <mergeCell ref="E71:G71"/>
  </mergeCells>
  <printOptions horizontalCentered="1"/>
  <pageMargins left="0.39370078740157483" right="0.39370078740157483" top="0.39370078740157483" bottom="0.39370078740157483" header="0.19685039370078741" footer="0.19685039370078741"/>
  <pageSetup paperSize="9" scale="91" fitToHeight="0" orientation="landscape" r:id="rId1"/>
  <headerFooter alignWithMargins="0"/>
  <rowBreaks count="2" manualBreakCount="2">
    <brk id="27" max="6" man="1"/>
    <brk id="51" max="6"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9"/>
  <sheetViews>
    <sheetView topLeftCell="A37" zoomScale="70" zoomScaleNormal="70" zoomScaleSheetLayoutView="100" workbookViewId="0">
      <selection activeCell="C58" sqref="C58"/>
    </sheetView>
  </sheetViews>
  <sheetFormatPr defaultRowHeight="13.8" x14ac:dyDescent="0.3"/>
  <cols>
    <col min="1" max="1" width="44.44140625" style="250" customWidth="1"/>
    <col min="2" max="2" width="19.44140625" style="250" customWidth="1"/>
    <col min="3" max="3" width="15" style="213" customWidth="1"/>
    <col min="4" max="4" width="16.33203125" style="213" customWidth="1"/>
    <col min="5" max="5" width="15.33203125" style="213" customWidth="1"/>
    <col min="6" max="6" width="14.109375" style="213" customWidth="1"/>
    <col min="7" max="7" width="15.88671875" style="213" customWidth="1"/>
    <col min="8" max="8" width="32.88671875" style="213" customWidth="1"/>
    <col min="9" max="9" width="11" style="223" customWidth="1"/>
    <col min="10" max="10" width="11.109375" style="213" customWidth="1"/>
    <col min="11" max="12" width="13.33203125" style="213" customWidth="1"/>
    <col min="13" max="13" width="13.88671875" style="213" customWidth="1"/>
    <col min="14" max="17" width="9.109375" style="213" customWidth="1"/>
    <col min="18" max="256" width="8.88671875" style="213"/>
    <col min="257" max="257" width="46.109375" style="213" customWidth="1"/>
    <col min="258" max="258" width="30.6640625" style="213" customWidth="1"/>
    <col min="259" max="259" width="20.88671875" style="213" customWidth="1"/>
    <col min="260" max="261" width="20.44140625" style="213" customWidth="1"/>
    <col min="262" max="262" width="14.6640625" style="213" customWidth="1"/>
    <col min="263" max="263" width="14" style="213" customWidth="1"/>
    <col min="264" max="264" width="32.88671875" style="213" customWidth="1"/>
    <col min="265" max="265" width="11" style="213" customWidth="1"/>
    <col min="266" max="266" width="11.109375" style="213" customWidth="1"/>
    <col min="267" max="268" width="13.33203125" style="213" customWidth="1"/>
    <col min="269" max="269" width="13.88671875" style="213" customWidth="1"/>
    <col min="270" max="273" width="9.109375" style="213" customWidth="1"/>
    <col min="274" max="512" width="8.88671875" style="213"/>
    <col min="513" max="513" width="46.109375" style="213" customWidth="1"/>
    <col min="514" max="514" width="30.6640625" style="213" customWidth="1"/>
    <col min="515" max="515" width="20.88671875" style="213" customWidth="1"/>
    <col min="516" max="517" width="20.44140625" style="213" customWidth="1"/>
    <col min="518" max="518" width="14.6640625" style="213" customWidth="1"/>
    <col min="519" max="519" width="14" style="213" customWidth="1"/>
    <col min="520" max="520" width="32.88671875" style="213" customWidth="1"/>
    <col min="521" max="521" width="11" style="213" customWidth="1"/>
    <col min="522" max="522" width="11.109375" style="213" customWidth="1"/>
    <col min="523" max="524" width="13.33203125" style="213" customWidth="1"/>
    <col min="525" max="525" width="13.88671875" style="213" customWidth="1"/>
    <col min="526" max="529" width="9.109375" style="213" customWidth="1"/>
    <col min="530" max="768" width="8.88671875" style="213"/>
    <col min="769" max="769" width="46.109375" style="213" customWidth="1"/>
    <col min="770" max="770" width="30.6640625" style="213" customWidth="1"/>
    <col min="771" max="771" width="20.88671875" style="213" customWidth="1"/>
    <col min="772" max="773" width="20.44140625" style="213" customWidth="1"/>
    <col min="774" max="774" width="14.6640625" style="213" customWidth="1"/>
    <col min="775" max="775" width="14" style="213" customWidth="1"/>
    <col min="776" max="776" width="32.88671875" style="213" customWidth="1"/>
    <col min="777" max="777" width="11" style="213" customWidth="1"/>
    <col min="778" max="778" width="11.109375" style="213" customWidth="1"/>
    <col min="779" max="780" width="13.33203125" style="213" customWidth="1"/>
    <col min="781" max="781" width="13.88671875" style="213" customWidth="1"/>
    <col min="782" max="785" width="9.109375" style="213" customWidth="1"/>
    <col min="786" max="1024" width="8.88671875" style="213"/>
    <col min="1025" max="1025" width="46.109375" style="213" customWidth="1"/>
    <col min="1026" max="1026" width="30.6640625" style="213" customWidth="1"/>
    <col min="1027" max="1027" width="20.88671875" style="213" customWidth="1"/>
    <col min="1028" max="1029" width="20.44140625" style="213" customWidth="1"/>
    <col min="1030" max="1030" width="14.6640625" style="213" customWidth="1"/>
    <col min="1031" max="1031" width="14" style="213" customWidth="1"/>
    <col min="1032" max="1032" width="32.88671875" style="213" customWidth="1"/>
    <col min="1033" max="1033" width="11" style="213" customWidth="1"/>
    <col min="1034" max="1034" width="11.109375" style="213" customWidth="1"/>
    <col min="1035" max="1036" width="13.33203125" style="213" customWidth="1"/>
    <col min="1037" max="1037" width="13.88671875" style="213" customWidth="1"/>
    <col min="1038" max="1041" width="9.109375" style="213" customWidth="1"/>
    <col min="1042" max="1280" width="8.88671875" style="213"/>
    <col min="1281" max="1281" width="46.109375" style="213" customWidth="1"/>
    <col min="1282" max="1282" width="30.6640625" style="213" customWidth="1"/>
    <col min="1283" max="1283" width="20.88671875" style="213" customWidth="1"/>
    <col min="1284" max="1285" width="20.44140625" style="213" customWidth="1"/>
    <col min="1286" max="1286" width="14.6640625" style="213" customWidth="1"/>
    <col min="1287" max="1287" width="14" style="213" customWidth="1"/>
    <col min="1288" max="1288" width="32.88671875" style="213" customWidth="1"/>
    <col min="1289" max="1289" width="11" style="213" customWidth="1"/>
    <col min="1290" max="1290" width="11.109375" style="213" customWidth="1"/>
    <col min="1291" max="1292" width="13.33203125" style="213" customWidth="1"/>
    <col min="1293" max="1293" width="13.88671875" style="213" customWidth="1"/>
    <col min="1294" max="1297" width="9.109375" style="213" customWidth="1"/>
    <col min="1298" max="1536" width="8.88671875" style="213"/>
    <col min="1537" max="1537" width="46.109375" style="213" customWidth="1"/>
    <col min="1538" max="1538" width="30.6640625" style="213" customWidth="1"/>
    <col min="1539" max="1539" width="20.88671875" style="213" customWidth="1"/>
    <col min="1540" max="1541" width="20.44140625" style="213" customWidth="1"/>
    <col min="1542" max="1542" width="14.6640625" style="213" customWidth="1"/>
    <col min="1543" max="1543" width="14" style="213" customWidth="1"/>
    <col min="1544" max="1544" width="32.88671875" style="213" customWidth="1"/>
    <col min="1545" max="1545" width="11" style="213" customWidth="1"/>
    <col min="1546" max="1546" width="11.109375" style="213" customWidth="1"/>
    <col min="1547" max="1548" width="13.33203125" style="213" customWidth="1"/>
    <col min="1549" max="1549" width="13.88671875" style="213" customWidth="1"/>
    <col min="1550" max="1553" width="9.109375" style="213" customWidth="1"/>
    <col min="1554" max="1792" width="8.88671875" style="213"/>
    <col min="1793" max="1793" width="46.109375" style="213" customWidth="1"/>
    <col min="1794" max="1794" width="30.6640625" style="213" customWidth="1"/>
    <col min="1795" max="1795" width="20.88671875" style="213" customWidth="1"/>
    <col min="1796" max="1797" width="20.44140625" style="213" customWidth="1"/>
    <col min="1798" max="1798" width="14.6640625" style="213" customWidth="1"/>
    <col min="1799" max="1799" width="14" style="213" customWidth="1"/>
    <col min="1800" max="1800" width="32.88671875" style="213" customWidth="1"/>
    <col min="1801" max="1801" width="11" style="213" customWidth="1"/>
    <col min="1802" max="1802" width="11.109375" style="213" customWidth="1"/>
    <col min="1803" max="1804" width="13.33203125" style="213" customWidth="1"/>
    <col min="1805" max="1805" width="13.88671875" style="213" customWidth="1"/>
    <col min="1806" max="1809" width="9.109375" style="213" customWidth="1"/>
    <col min="1810" max="2048" width="8.88671875" style="213"/>
    <col min="2049" max="2049" width="46.109375" style="213" customWidth="1"/>
    <col min="2050" max="2050" width="30.6640625" style="213" customWidth="1"/>
    <col min="2051" max="2051" width="20.88671875" style="213" customWidth="1"/>
    <col min="2052" max="2053" width="20.44140625" style="213" customWidth="1"/>
    <col min="2054" max="2054" width="14.6640625" style="213" customWidth="1"/>
    <col min="2055" max="2055" width="14" style="213" customWidth="1"/>
    <col min="2056" max="2056" width="32.88671875" style="213" customWidth="1"/>
    <col min="2057" max="2057" width="11" style="213" customWidth="1"/>
    <col min="2058" max="2058" width="11.109375" style="213" customWidth="1"/>
    <col min="2059" max="2060" width="13.33203125" style="213" customWidth="1"/>
    <col min="2061" max="2061" width="13.88671875" style="213" customWidth="1"/>
    <col min="2062" max="2065" width="9.109375" style="213" customWidth="1"/>
    <col min="2066" max="2304" width="8.88671875" style="213"/>
    <col min="2305" max="2305" width="46.109375" style="213" customWidth="1"/>
    <col min="2306" max="2306" width="30.6640625" style="213" customWidth="1"/>
    <col min="2307" max="2307" width="20.88671875" style="213" customWidth="1"/>
    <col min="2308" max="2309" width="20.44140625" style="213" customWidth="1"/>
    <col min="2310" max="2310" width="14.6640625" style="213" customWidth="1"/>
    <col min="2311" max="2311" width="14" style="213" customWidth="1"/>
    <col min="2312" max="2312" width="32.88671875" style="213" customWidth="1"/>
    <col min="2313" max="2313" width="11" style="213" customWidth="1"/>
    <col min="2314" max="2314" width="11.109375" style="213" customWidth="1"/>
    <col min="2315" max="2316" width="13.33203125" style="213" customWidth="1"/>
    <col min="2317" max="2317" width="13.88671875" style="213" customWidth="1"/>
    <col min="2318" max="2321" width="9.109375" style="213" customWidth="1"/>
    <col min="2322" max="2560" width="8.88671875" style="213"/>
    <col min="2561" max="2561" width="46.109375" style="213" customWidth="1"/>
    <col min="2562" max="2562" width="30.6640625" style="213" customWidth="1"/>
    <col min="2563" max="2563" width="20.88671875" style="213" customWidth="1"/>
    <col min="2564" max="2565" width="20.44140625" style="213" customWidth="1"/>
    <col min="2566" max="2566" width="14.6640625" style="213" customWidth="1"/>
    <col min="2567" max="2567" width="14" style="213" customWidth="1"/>
    <col min="2568" max="2568" width="32.88671875" style="213" customWidth="1"/>
    <col min="2569" max="2569" width="11" style="213" customWidth="1"/>
    <col min="2570" max="2570" width="11.109375" style="213" customWidth="1"/>
    <col min="2571" max="2572" width="13.33203125" style="213" customWidth="1"/>
    <col min="2573" max="2573" width="13.88671875" style="213" customWidth="1"/>
    <col min="2574" max="2577" width="9.109375" style="213" customWidth="1"/>
    <col min="2578" max="2816" width="8.88671875" style="213"/>
    <col min="2817" max="2817" width="46.109375" style="213" customWidth="1"/>
    <col min="2818" max="2818" width="30.6640625" style="213" customWidth="1"/>
    <col min="2819" max="2819" width="20.88671875" style="213" customWidth="1"/>
    <col min="2820" max="2821" width="20.44140625" style="213" customWidth="1"/>
    <col min="2822" max="2822" width="14.6640625" style="213" customWidth="1"/>
    <col min="2823" max="2823" width="14" style="213" customWidth="1"/>
    <col min="2824" max="2824" width="32.88671875" style="213" customWidth="1"/>
    <col min="2825" max="2825" width="11" style="213" customWidth="1"/>
    <col min="2826" max="2826" width="11.109375" style="213" customWidth="1"/>
    <col min="2827" max="2828" width="13.33203125" style="213" customWidth="1"/>
    <col min="2829" max="2829" width="13.88671875" style="213" customWidth="1"/>
    <col min="2830" max="2833" width="9.109375" style="213" customWidth="1"/>
    <col min="2834" max="3072" width="8.88671875" style="213"/>
    <col min="3073" max="3073" width="46.109375" style="213" customWidth="1"/>
    <col min="3074" max="3074" width="30.6640625" style="213" customWidth="1"/>
    <col min="3075" max="3075" width="20.88671875" style="213" customWidth="1"/>
    <col min="3076" max="3077" width="20.44140625" style="213" customWidth="1"/>
    <col min="3078" max="3078" width="14.6640625" style="213" customWidth="1"/>
    <col min="3079" max="3079" width="14" style="213" customWidth="1"/>
    <col min="3080" max="3080" width="32.88671875" style="213" customWidth="1"/>
    <col min="3081" max="3081" width="11" style="213" customWidth="1"/>
    <col min="3082" max="3082" width="11.109375" style="213" customWidth="1"/>
    <col min="3083" max="3084" width="13.33203125" style="213" customWidth="1"/>
    <col min="3085" max="3085" width="13.88671875" style="213" customWidth="1"/>
    <col min="3086" max="3089" width="9.109375" style="213" customWidth="1"/>
    <col min="3090" max="3328" width="8.88671875" style="213"/>
    <col min="3329" max="3329" width="46.109375" style="213" customWidth="1"/>
    <col min="3330" max="3330" width="30.6640625" style="213" customWidth="1"/>
    <col min="3331" max="3331" width="20.88671875" style="213" customWidth="1"/>
    <col min="3332" max="3333" width="20.44140625" style="213" customWidth="1"/>
    <col min="3334" max="3334" width="14.6640625" style="213" customWidth="1"/>
    <col min="3335" max="3335" width="14" style="213" customWidth="1"/>
    <col min="3336" max="3336" width="32.88671875" style="213" customWidth="1"/>
    <col min="3337" max="3337" width="11" style="213" customWidth="1"/>
    <col min="3338" max="3338" width="11.109375" style="213" customWidth="1"/>
    <col min="3339" max="3340" width="13.33203125" style="213" customWidth="1"/>
    <col min="3341" max="3341" width="13.88671875" style="213" customWidth="1"/>
    <col min="3342" max="3345" width="9.109375" style="213" customWidth="1"/>
    <col min="3346" max="3584" width="8.88671875" style="213"/>
    <col min="3585" max="3585" width="46.109375" style="213" customWidth="1"/>
    <col min="3586" max="3586" width="30.6640625" style="213" customWidth="1"/>
    <col min="3587" max="3587" width="20.88671875" style="213" customWidth="1"/>
    <col min="3588" max="3589" width="20.44140625" style="213" customWidth="1"/>
    <col min="3590" max="3590" width="14.6640625" style="213" customWidth="1"/>
    <col min="3591" max="3591" width="14" style="213" customWidth="1"/>
    <col min="3592" max="3592" width="32.88671875" style="213" customWidth="1"/>
    <col min="3593" max="3593" width="11" style="213" customWidth="1"/>
    <col min="3594" max="3594" width="11.109375" style="213" customWidth="1"/>
    <col min="3595" max="3596" width="13.33203125" style="213" customWidth="1"/>
    <col min="3597" max="3597" width="13.88671875" style="213" customWidth="1"/>
    <col min="3598" max="3601" width="9.109375" style="213" customWidth="1"/>
    <col min="3602" max="3840" width="8.88671875" style="213"/>
    <col min="3841" max="3841" width="46.109375" style="213" customWidth="1"/>
    <col min="3842" max="3842" width="30.6640625" style="213" customWidth="1"/>
    <col min="3843" max="3843" width="20.88671875" style="213" customWidth="1"/>
    <col min="3844" max="3845" width="20.44140625" style="213" customWidth="1"/>
    <col min="3846" max="3846" width="14.6640625" style="213" customWidth="1"/>
    <col min="3847" max="3847" width="14" style="213" customWidth="1"/>
    <col min="3848" max="3848" width="32.88671875" style="213" customWidth="1"/>
    <col min="3849" max="3849" width="11" style="213" customWidth="1"/>
    <col min="3850" max="3850" width="11.109375" style="213" customWidth="1"/>
    <col min="3851" max="3852" width="13.33203125" style="213" customWidth="1"/>
    <col min="3853" max="3853" width="13.88671875" style="213" customWidth="1"/>
    <col min="3854" max="3857" width="9.109375" style="213" customWidth="1"/>
    <col min="3858" max="4096" width="8.88671875" style="213"/>
    <col min="4097" max="4097" width="46.109375" style="213" customWidth="1"/>
    <col min="4098" max="4098" width="30.6640625" style="213" customWidth="1"/>
    <col min="4099" max="4099" width="20.88671875" style="213" customWidth="1"/>
    <col min="4100" max="4101" width="20.44140625" style="213" customWidth="1"/>
    <col min="4102" max="4102" width="14.6640625" style="213" customWidth="1"/>
    <col min="4103" max="4103" width="14" style="213" customWidth="1"/>
    <col min="4104" max="4104" width="32.88671875" style="213" customWidth="1"/>
    <col min="4105" max="4105" width="11" style="213" customWidth="1"/>
    <col min="4106" max="4106" width="11.109375" style="213" customWidth="1"/>
    <col min="4107" max="4108" width="13.33203125" style="213" customWidth="1"/>
    <col min="4109" max="4109" width="13.88671875" style="213" customWidth="1"/>
    <col min="4110" max="4113" width="9.109375" style="213" customWidth="1"/>
    <col min="4114" max="4352" width="8.88671875" style="213"/>
    <col min="4353" max="4353" width="46.109375" style="213" customWidth="1"/>
    <col min="4354" max="4354" width="30.6640625" style="213" customWidth="1"/>
    <col min="4355" max="4355" width="20.88671875" style="213" customWidth="1"/>
    <col min="4356" max="4357" width="20.44140625" style="213" customWidth="1"/>
    <col min="4358" max="4358" width="14.6640625" style="213" customWidth="1"/>
    <col min="4359" max="4359" width="14" style="213" customWidth="1"/>
    <col min="4360" max="4360" width="32.88671875" style="213" customWidth="1"/>
    <col min="4361" max="4361" width="11" style="213" customWidth="1"/>
    <col min="4362" max="4362" width="11.109375" style="213" customWidth="1"/>
    <col min="4363" max="4364" width="13.33203125" style="213" customWidth="1"/>
    <col min="4365" max="4365" width="13.88671875" style="213" customWidth="1"/>
    <col min="4366" max="4369" width="9.109375" style="213" customWidth="1"/>
    <col min="4370" max="4608" width="8.88671875" style="213"/>
    <col min="4609" max="4609" width="46.109375" style="213" customWidth="1"/>
    <col min="4610" max="4610" width="30.6640625" style="213" customWidth="1"/>
    <col min="4611" max="4611" width="20.88671875" style="213" customWidth="1"/>
    <col min="4612" max="4613" width="20.44140625" style="213" customWidth="1"/>
    <col min="4614" max="4614" width="14.6640625" style="213" customWidth="1"/>
    <col min="4615" max="4615" width="14" style="213" customWidth="1"/>
    <col min="4616" max="4616" width="32.88671875" style="213" customWidth="1"/>
    <col min="4617" max="4617" width="11" style="213" customWidth="1"/>
    <col min="4618" max="4618" width="11.109375" style="213" customWidth="1"/>
    <col min="4619" max="4620" width="13.33203125" style="213" customWidth="1"/>
    <col min="4621" max="4621" width="13.88671875" style="213" customWidth="1"/>
    <col min="4622" max="4625" width="9.109375" style="213" customWidth="1"/>
    <col min="4626" max="4864" width="8.88671875" style="213"/>
    <col min="4865" max="4865" width="46.109375" style="213" customWidth="1"/>
    <col min="4866" max="4866" width="30.6640625" style="213" customWidth="1"/>
    <col min="4867" max="4867" width="20.88671875" style="213" customWidth="1"/>
    <col min="4868" max="4869" width="20.44140625" style="213" customWidth="1"/>
    <col min="4870" max="4870" width="14.6640625" style="213" customWidth="1"/>
    <col min="4871" max="4871" width="14" style="213" customWidth="1"/>
    <col min="4872" max="4872" width="32.88671875" style="213" customWidth="1"/>
    <col min="4873" max="4873" width="11" style="213" customWidth="1"/>
    <col min="4874" max="4874" width="11.109375" style="213" customWidth="1"/>
    <col min="4875" max="4876" width="13.33203125" style="213" customWidth="1"/>
    <col min="4877" max="4877" width="13.88671875" style="213" customWidth="1"/>
    <col min="4878" max="4881" width="9.109375" style="213" customWidth="1"/>
    <col min="4882" max="5120" width="8.88671875" style="213"/>
    <col min="5121" max="5121" width="46.109375" style="213" customWidth="1"/>
    <col min="5122" max="5122" width="30.6640625" style="213" customWidth="1"/>
    <col min="5123" max="5123" width="20.88671875" style="213" customWidth="1"/>
    <col min="5124" max="5125" width="20.44140625" style="213" customWidth="1"/>
    <col min="5126" max="5126" width="14.6640625" style="213" customWidth="1"/>
    <col min="5127" max="5127" width="14" style="213" customWidth="1"/>
    <col min="5128" max="5128" width="32.88671875" style="213" customWidth="1"/>
    <col min="5129" max="5129" width="11" style="213" customWidth="1"/>
    <col min="5130" max="5130" width="11.109375" style="213" customWidth="1"/>
    <col min="5131" max="5132" width="13.33203125" style="213" customWidth="1"/>
    <col min="5133" max="5133" width="13.88671875" style="213" customWidth="1"/>
    <col min="5134" max="5137" width="9.109375" style="213" customWidth="1"/>
    <col min="5138" max="5376" width="8.88671875" style="213"/>
    <col min="5377" max="5377" width="46.109375" style="213" customWidth="1"/>
    <col min="5378" max="5378" width="30.6640625" style="213" customWidth="1"/>
    <col min="5379" max="5379" width="20.88671875" style="213" customWidth="1"/>
    <col min="5380" max="5381" width="20.44140625" style="213" customWidth="1"/>
    <col min="5382" max="5382" width="14.6640625" style="213" customWidth="1"/>
    <col min="5383" max="5383" width="14" style="213" customWidth="1"/>
    <col min="5384" max="5384" width="32.88671875" style="213" customWidth="1"/>
    <col min="5385" max="5385" width="11" style="213" customWidth="1"/>
    <col min="5386" max="5386" width="11.109375" style="213" customWidth="1"/>
    <col min="5387" max="5388" width="13.33203125" style="213" customWidth="1"/>
    <col min="5389" max="5389" width="13.88671875" style="213" customWidth="1"/>
    <col min="5390" max="5393" width="9.109375" style="213" customWidth="1"/>
    <col min="5394" max="5632" width="8.88671875" style="213"/>
    <col min="5633" max="5633" width="46.109375" style="213" customWidth="1"/>
    <col min="5634" max="5634" width="30.6640625" style="213" customWidth="1"/>
    <col min="5635" max="5635" width="20.88671875" style="213" customWidth="1"/>
    <col min="5636" max="5637" width="20.44140625" style="213" customWidth="1"/>
    <col min="5638" max="5638" width="14.6640625" style="213" customWidth="1"/>
    <col min="5639" max="5639" width="14" style="213" customWidth="1"/>
    <col min="5640" max="5640" width="32.88671875" style="213" customWidth="1"/>
    <col min="5641" max="5641" width="11" style="213" customWidth="1"/>
    <col min="5642" max="5642" width="11.109375" style="213" customWidth="1"/>
    <col min="5643" max="5644" width="13.33203125" style="213" customWidth="1"/>
    <col min="5645" max="5645" width="13.88671875" style="213" customWidth="1"/>
    <col min="5646" max="5649" width="9.109375" style="213" customWidth="1"/>
    <col min="5650" max="5888" width="8.88671875" style="213"/>
    <col min="5889" max="5889" width="46.109375" style="213" customWidth="1"/>
    <col min="5890" max="5890" width="30.6640625" style="213" customWidth="1"/>
    <col min="5891" max="5891" width="20.88671875" style="213" customWidth="1"/>
    <col min="5892" max="5893" width="20.44140625" style="213" customWidth="1"/>
    <col min="5894" max="5894" width="14.6640625" style="213" customWidth="1"/>
    <col min="5895" max="5895" width="14" style="213" customWidth="1"/>
    <col min="5896" max="5896" width="32.88671875" style="213" customWidth="1"/>
    <col min="5897" max="5897" width="11" style="213" customWidth="1"/>
    <col min="5898" max="5898" width="11.109375" style="213" customWidth="1"/>
    <col min="5899" max="5900" width="13.33203125" style="213" customWidth="1"/>
    <col min="5901" max="5901" width="13.88671875" style="213" customWidth="1"/>
    <col min="5902" max="5905" width="9.109375" style="213" customWidth="1"/>
    <col min="5906" max="6144" width="8.88671875" style="213"/>
    <col min="6145" max="6145" width="46.109375" style="213" customWidth="1"/>
    <col min="6146" max="6146" width="30.6640625" style="213" customWidth="1"/>
    <col min="6147" max="6147" width="20.88671875" style="213" customWidth="1"/>
    <col min="6148" max="6149" width="20.44140625" style="213" customWidth="1"/>
    <col min="6150" max="6150" width="14.6640625" style="213" customWidth="1"/>
    <col min="6151" max="6151" width="14" style="213" customWidth="1"/>
    <col min="6152" max="6152" width="32.88671875" style="213" customWidth="1"/>
    <col min="6153" max="6153" width="11" style="213" customWidth="1"/>
    <col min="6154" max="6154" width="11.109375" style="213" customWidth="1"/>
    <col min="6155" max="6156" width="13.33203125" style="213" customWidth="1"/>
    <col min="6157" max="6157" width="13.88671875" style="213" customWidth="1"/>
    <col min="6158" max="6161" width="9.109375" style="213" customWidth="1"/>
    <col min="6162" max="6400" width="8.88671875" style="213"/>
    <col min="6401" max="6401" width="46.109375" style="213" customWidth="1"/>
    <col min="6402" max="6402" width="30.6640625" style="213" customWidth="1"/>
    <col min="6403" max="6403" width="20.88671875" style="213" customWidth="1"/>
    <col min="6404" max="6405" width="20.44140625" style="213" customWidth="1"/>
    <col min="6406" max="6406" width="14.6640625" style="213" customWidth="1"/>
    <col min="6407" max="6407" width="14" style="213" customWidth="1"/>
    <col min="6408" max="6408" width="32.88671875" style="213" customWidth="1"/>
    <col min="6409" max="6409" width="11" style="213" customWidth="1"/>
    <col min="6410" max="6410" width="11.109375" style="213" customWidth="1"/>
    <col min="6411" max="6412" width="13.33203125" style="213" customWidth="1"/>
    <col min="6413" max="6413" width="13.88671875" style="213" customWidth="1"/>
    <col min="6414" max="6417" width="9.109375" style="213" customWidth="1"/>
    <col min="6418" max="6656" width="8.88671875" style="213"/>
    <col min="6657" max="6657" width="46.109375" style="213" customWidth="1"/>
    <col min="6658" max="6658" width="30.6640625" style="213" customWidth="1"/>
    <col min="6659" max="6659" width="20.88671875" style="213" customWidth="1"/>
    <col min="6660" max="6661" width="20.44140625" style="213" customWidth="1"/>
    <col min="6662" max="6662" width="14.6640625" style="213" customWidth="1"/>
    <col min="6663" max="6663" width="14" style="213" customWidth="1"/>
    <col min="6664" max="6664" width="32.88671875" style="213" customWidth="1"/>
    <col min="6665" max="6665" width="11" style="213" customWidth="1"/>
    <col min="6666" max="6666" width="11.109375" style="213" customWidth="1"/>
    <col min="6667" max="6668" width="13.33203125" style="213" customWidth="1"/>
    <col min="6669" max="6669" width="13.88671875" style="213" customWidth="1"/>
    <col min="6670" max="6673" width="9.109375" style="213" customWidth="1"/>
    <col min="6674" max="6912" width="8.88671875" style="213"/>
    <col min="6913" max="6913" width="46.109375" style="213" customWidth="1"/>
    <col min="6914" max="6914" width="30.6640625" style="213" customWidth="1"/>
    <col min="6915" max="6915" width="20.88671875" style="213" customWidth="1"/>
    <col min="6916" max="6917" width="20.44140625" style="213" customWidth="1"/>
    <col min="6918" max="6918" width="14.6640625" style="213" customWidth="1"/>
    <col min="6919" max="6919" width="14" style="213" customWidth="1"/>
    <col min="6920" max="6920" width="32.88671875" style="213" customWidth="1"/>
    <col min="6921" max="6921" width="11" style="213" customWidth="1"/>
    <col min="6922" max="6922" width="11.109375" style="213" customWidth="1"/>
    <col min="6923" max="6924" width="13.33203125" style="213" customWidth="1"/>
    <col min="6925" max="6925" width="13.88671875" style="213" customWidth="1"/>
    <col min="6926" max="6929" width="9.109375" style="213" customWidth="1"/>
    <col min="6930" max="7168" width="8.88671875" style="213"/>
    <col min="7169" max="7169" width="46.109375" style="213" customWidth="1"/>
    <col min="7170" max="7170" width="30.6640625" style="213" customWidth="1"/>
    <col min="7171" max="7171" width="20.88671875" style="213" customWidth="1"/>
    <col min="7172" max="7173" width="20.44140625" style="213" customWidth="1"/>
    <col min="7174" max="7174" width="14.6640625" style="213" customWidth="1"/>
    <col min="7175" max="7175" width="14" style="213" customWidth="1"/>
    <col min="7176" max="7176" width="32.88671875" style="213" customWidth="1"/>
    <col min="7177" max="7177" width="11" style="213" customWidth="1"/>
    <col min="7178" max="7178" width="11.109375" style="213" customWidth="1"/>
    <col min="7179" max="7180" width="13.33203125" style="213" customWidth="1"/>
    <col min="7181" max="7181" width="13.88671875" style="213" customWidth="1"/>
    <col min="7182" max="7185" width="9.109375" style="213" customWidth="1"/>
    <col min="7186" max="7424" width="8.88671875" style="213"/>
    <col min="7425" max="7425" width="46.109375" style="213" customWidth="1"/>
    <col min="7426" max="7426" width="30.6640625" style="213" customWidth="1"/>
    <col min="7427" max="7427" width="20.88671875" style="213" customWidth="1"/>
    <col min="7428" max="7429" width="20.44140625" style="213" customWidth="1"/>
    <col min="7430" max="7430" width="14.6640625" style="213" customWidth="1"/>
    <col min="7431" max="7431" width="14" style="213" customWidth="1"/>
    <col min="7432" max="7432" width="32.88671875" style="213" customWidth="1"/>
    <col min="7433" max="7433" width="11" style="213" customWidth="1"/>
    <col min="7434" max="7434" width="11.109375" style="213" customWidth="1"/>
    <col min="7435" max="7436" width="13.33203125" style="213" customWidth="1"/>
    <col min="7437" max="7437" width="13.88671875" style="213" customWidth="1"/>
    <col min="7438" max="7441" width="9.109375" style="213" customWidth="1"/>
    <col min="7442" max="7680" width="8.88671875" style="213"/>
    <col min="7681" max="7681" width="46.109375" style="213" customWidth="1"/>
    <col min="7682" max="7682" width="30.6640625" style="213" customWidth="1"/>
    <col min="7683" max="7683" width="20.88671875" style="213" customWidth="1"/>
    <col min="7684" max="7685" width="20.44140625" style="213" customWidth="1"/>
    <col min="7686" max="7686" width="14.6640625" style="213" customWidth="1"/>
    <col min="7687" max="7687" width="14" style="213" customWidth="1"/>
    <col min="7688" max="7688" width="32.88671875" style="213" customWidth="1"/>
    <col min="7689" max="7689" width="11" style="213" customWidth="1"/>
    <col min="7690" max="7690" width="11.109375" style="213" customWidth="1"/>
    <col min="7691" max="7692" width="13.33203125" style="213" customWidth="1"/>
    <col min="7693" max="7693" width="13.88671875" style="213" customWidth="1"/>
    <col min="7694" max="7697" width="9.109375" style="213" customWidth="1"/>
    <col min="7698" max="7936" width="8.88671875" style="213"/>
    <col min="7937" max="7937" width="46.109375" style="213" customWidth="1"/>
    <col min="7938" max="7938" width="30.6640625" style="213" customWidth="1"/>
    <col min="7939" max="7939" width="20.88671875" style="213" customWidth="1"/>
    <col min="7940" max="7941" width="20.44140625" style="213" customWidth="1"/>
    <col min="7942" max="7942" width="14.6640625" style="213" customWidth="1"/>
    <col min="7943" max="7943" width="14" style="213" customWidth="1"/>
    <col min="7944" max="7944" width="32.88671875" style="213" customWidth="1"/>
    <col min="7945" max="7945" width="11" style="213" customWidth="1"/>
    <col min="7946" max="7946" width="11.109375" style="213" customWidth="1"/>
    <col min="7947" max="7948" width="13.33203125" style="213" customWidth="1"/>
    <col min="7949" max="7949" width="13.88671875" style="213" customWidth="1"/>
    <col min="7950" max="7953" width="9.109375" style="213" customWidth="1"/>
    <col min="7954" max="8192" width="8.88671875" style="213"/>
    <col min="8193" max="8193" width="46.109375" style="213" customWidth="1"/>
    <col min="8194" max="8194" width="30.6640625" style="213" customWidth="1"/>
    <col min="8195" max="8195" width="20.88671875" style="213" customWidth="1"/>
    <col min="8196" max="8197" width="20.44140625" style="213" customWidth="1"/>
    <col min="8198" max="8198" width="14.6640625" style="213" customWidth="1"/>
    <col min="8199" max="8199" width="14" style="213" customWidth="1"/>
    <col min="8200" max="8200" width="32.88671875" style="213" customWidth="1"/>
    <col min="8201" max="8201" width="11" style="213" customWidth="1"/>
    <col min="8202" max="8202" width="11.109375" style="213" customWidth="1"/>
    <col min="8203" max="8204" width="13.33203125" style="213" customWidth="1"/>
    <col min="8205" max="8205" width="13.88671875" style="213" customWidth="1"/>
    <col min="8206" max="8209" width="9.109375" style="213" customWidth="1"/>
    <col min="8210" max="8448" width="8.88671875" style="213"/>
    <col min="8449" max="8449" width="46.109375" style="213" customWidth="1"/>
    <col min="8450" max="8450" width="30.6640625" style="213" customWidth="1"/>
    <col min="8451" max="8451" width="20.88671875" style="213" customWidth="1"/>
    <col min="8452" max="8453" width="20.44140625" style="213" customWidth="1"/>
    <col min="8454" max="8454" width="14.6640625" style="213" customWidth="1"/>
    <col min="8455" max="8455" width="14" style="213" customWidth="1"/>
    <col min="8456" max="8456" width="32.88671875" style="213" customWidth="1"/>
    <col min="8457" max="8457" width="11" style="213" customWidth="1"/>
    <col min="8458" max="8458" width="11.109375" style="213" customWidth="1"/>
    <col min="8459" max="8460" width="13.33203125" style="213" customWidth="1"/>
    <col min="8461" max="8461" width="13.88671875" style="213" customWidth="1"/>
    <col min="8462" max="8465" width="9.109375" style="213" customWidth="1"/>
    <col min="8466" max="8704" width="8.88671875" style="213"/>
    <col min="8705" max="8705" width="46.109375" style="213" customWidth="1"/>
    <col min="8706" max="8706" width="30.6640625" style="213" customWidth="1"/>
    <col min="8707" max="8707" width="20.88671875" style="213" customWidth="1"/>
    <col min="8708" max="8709" width="20.44140625" style="213" customWidth="1"/>
    <col min="8710" max="8710" width="14.6640625" style="213" customWidth="1"/>
    <col min="8711" max="8711" width="14" style="213" customWidth="1"/>
    <col min="8712" max="8712" width="32.88671875" style="213" customWidth="1"/>
    <col min="8713" max="8713" width="11" style="213" customWidth="1"/>
    <col min="8714" max="8714" width="11.109375" style="213" customWidth="1"/>
    <col min="8715" max="8716" width="13.33203125" style="213" customWidth="1"/>
    <col min="8717" max="8717" width="13.88671875" style="213" customWidth="1"/>
    <col min="8718" max="8721" width="9.109375" style="213" customWidth="1"/>
    <col min="8722" max="8960" width="8.88671875" style="213"/>
    <col min="8961" max="8961" width="46.109375" style="213" customWidth="1"/>
    <col min="8962" max="8962" width="30.6640625" style="213" customWidth="1"/>
    <col min="8963" max="8963" width="20.88671875" style="213" customWidth="1"/>
    <col min="8964" max="8965" width="20.44140625" style="213" customWidth="1"/>
    <col min="8966" max="8966" width="14.6640625" style="213" customWidth="1"/>
    <col min="8967" max="8967" width="14" style="213" customWidth="1"/>
    <col min="8968" max="8968" width="32.88671875" style="213" customWidth="1"/>
    <col min="8969" max="8969" width="11" style="213" customWidth="1"/>
    <col min="8970" max="8970" width="11.109375" style="213" customWidth="1"/>
    <col min="8971" max="8972" width="13.33203125" style="213" customWidth="1"/>
    <col min="8973" max="8973" width="13.88671875" style="213" customWidth="1"/>
    <col min="8974" max="8977" width="9.109375" style="213" customWidth="1"/>
    <col min="8978" max="9216" width="8.88671875" style="213"/>
    <col min="9217" max="9217" width="46.109375" style="213" customWidth="1"/>
    <col min="9218" max="9218" width="30.6640625" style="213" customWidth="1"/>
    <col min="9219" max="9219" width="20.88671875" style="213" customWidth="1"/>
    <col min="9220" max="9221" width="20.44140625" style="213" customWidth="1"/>
    <col min="9222" max="9222" width="14.6640625" style="213" customWidth="1"/>
    <col min="9223" max="9223" width="14" style="213" customWidth="1"/>
    <col min="9224" max="9224" width="32.88671875" style="213" customWidth="1"/>
    <col min="9225" max="9225" width="11" style="213" customWidth="1"/>
    <col min="9226" max="9226" width="11.109375" style="213" customWidth="1"/>
    <col min="9227" max="9228" width="13.33203125" style="213" customWidth="1"/>
    <col min="9229" max="9229" width="13.88671875" style="213" customWidth="1"/>
    <col min="9230" max="9233" width="9.109375" style="213" customWidth="1"/>
    <col min="9234" max="9472" width="8.88671875" style="213"/>
    <col min="9473" max="9473" width="46.109375" style="213" customWidth="1"/>
    <col min="9474" max="9474" width="30.6640625" style="213" customWidth="1"/>
    <col min="9475" max="9475" width="20.88671875" style="213" customWidth="1"/>
    <col min="9476" max="9477" width="20.44140625" style="213" customWidth="1"/>
    <col min="9478" max="9478" width="14.6640625" style="213" customWidth="1"/>
    <col min="9479" max="9479" width="14" style="213" customWidth="1"/>
    <col min="9480" max="9480" width="32.88671875" style="213" customWidth="1"/>
    <col min="9481" max="9481" width="11" style="213" customWidth="1"/>
    <col min="9482" max="9482" width="11.109375" style="213" customWidth="1"/>
    <col min="9483" max="9484" width="13.33203125" style="213" customWidth="1"/>
    <col min="9485" max="9485" width="13.88671875" style="213" customWidth="1"/>
    <col min="9486" max="9489" width="9.109375" style="213" customWidth="1"/>
    <col min="9490" max="9728" width="8.88671875" style="213"/>
    <col min="9729" max="9729" width="46.109375" style="213" customWidth="1"/>
    <col min="9730" max="9730" width="30.6640625" style="213" customWidth="1"/>
    <col min="9731" max="9731" width="20.88671875" style="213" customWidth="1"/>
    <col min="9732" max="9733" width="20.44140625" style="213" customWidth="1"/>
    <col min="9734" max="9734" width="14.6640625" style="213" customWidth="1"/>
    <col min="9735" max="9735" width="14" style="213" customWidth="1"/>
    <col min="9736" max="9736" width="32.88671875" style="213" customWidth="1"/>
    <col min="9737" max="9737" width="11" style="213" customWidth="1"/>
    <col min="9738" max="9738" width="11.109375" style="213" customWidth="1"/>
    <col min="9739" max="9740" width="13.33203125" style="213" customWidth="1"/>
    <col min="9741" max="9741" width="13.88671875" style="213" customWidth="1"/>
    <col min="9742" max="9745" width="9.109375" style="213" customWidth="1"/>
    <col min="9746" max="9984" width="8.88671875" style="213"/>
    <col min="9985" max="9985" width="46.109375" style="213" customWidth="1"/>
    <col min="9986" max="9986" width="30.6640625" style="213" customWidth="1"/>
    <col min="9987" max="9987" width="20.88671875" style="213" customWidth="1"/>
    <col min="9988" max="9989" width="20.44140625" style="213" customWidth="1"/>
    <col min="9990" max="9990" width="14.6640625" style="213" customWidth="1"/>
    <col min="9991" max="9991" width="14" style="213" customWidth="1"/>
    <col min="9992" max="9992" width="32.88671875" style="213" customWidth="1"/>
    <col min="9993" max="9993" width="11" style="213" customWidth="1"/>
    <col min="9994" max="9994" width="11.109375" style="213" customWidth="1"/>
    <col min="9995" max="9996" width="13.33203125" style="213" customWidth="1"/>
    <col min="9997" max="9997" width="13.88671875" style="213" customWidth="1"/>
    <col min="9998" max="10001" width="9.109375" style="213" customWidth="1"/>
    <col min="10002" max="10240" width="8.88671875" style="213"/>
    <col min="10241" max="10241" width="46.109375" style="213" customWidth="1"/>
    <col min="10242" max="10242" width="30.6640625" style="213" customWidth="1"/>
    <col min="10243" max="10243" width="20.88671875" style="213" customWidth="1"/>
    <col min="10244" max="10245" width="20.44140625" style="213" customWidth="1"/>
    <col min="10246" max="10246" width="14.6640625" style="213" customWidth="1"/>
    <col min="10247" max="10247" width="14" style="213" customWidth="1"/>
    <col min="10248" max="10248" width="32.88671875" style="213" customWidth="1"/>
    <col min="10249" max="10249" width="11" style="213" customWidth="1"/>
    <col min="10250" max="10250" width="11.109375" style="213" customWidth="1"/>
    <col min="10251" max="10252" width="13.33203125" style="213" customWidth="1"/>
    <col min="10253" max="10253" width="13.88671875" style="213" customWidth="1"/>
    <col min="10254" max="10257" width="9.109375" style="213" customWidth="1"/>
    <col min="10258" max="10496" width="8.88671875" style="213"/>
    <col min="10497" max="10497" width="46.109375" style="213" customWidth="1"/>
    <col min="10498" max="10498" width="30.6640625" style="213" customWidth="1"/>
    <col min="10499" max="10499" width="20.88671875" style="213" customWidth="1"/>
    <col min="10500" max="10501" width="20.44140625" style="213" customWidth="1"/>
    <col min="10502" max="10502" width="14.6640625" style="213" customWidth="1"/>
    <col min="10503" max="10503" width="14" style="213" customWidth="1"/>
    <col min="10504" max="10504" width="32.88671875" style="213" customWidth="1"/>
    <col min="10505" max="10505" width="11" style="213" customWidth="1"/>
    <col min="10506" max="10506" width="11.109375" style="213" customWidth="1"/>
    <col min="10507" max="10508" width="13.33203125" style="213" customWidth="1"/>
    <col min="10509" max="10509" width="13.88671875" style="213" customWidth="1"/>
    <col min="10510" max="10513" width="9.109375" style="213" customWidth="1"/>
    <col min="10514" max="10752" width="8.88671875" style="213"/>
    <col min="10753" max="10753" width="46.109375" style="213" customWidth="1"/>
    <col min="10754" max="10754" width="30.6640625" style="213" customWidth="1"/>
    <col min="10755" max="10755" width="20.88671875" style="213" customWidth="1"/>
    <col min="10756" max="10757" width="20.44140625" style="213" customWidth="1"/>
    <col min="10758" max="10758" width="14.6640625" style="213" customWidth="1"/>
    <col min="10759" max="10759" width="14" style="213" customWidth="1"/>
    <col min="10760" max="10760" width="32.88671875" style="213" customWidth="1"/>
    <col min="10761" max="10761" width="11" style="213" customWidth="1"/>
    <col min="10762" max="10762" width="11.109375" style="213" customWidth="1"/>
    <col min="10763" max="10764" width="13.33203125" style="213" customWidth="1"/>
    <col min="10765" max="10765" width="13.88671875" style="213" customWidth="1"/>
    <col min="10766" max="10769" width="9.109375" style="213" customWidth="1"/>
    <col min="10770" max="11008" width="8.88671875" style="213"/>
    <col min="11009" max="11009" width="46.109375" style="213" customWidth="1"/>
    <col min="11010" max="11010" width="30.6640625" style="213" customWidth="1"/>
    <col min="11011" max="11011" width="20.88671875" style="213" customWidth="1"/>
    <col min="11012" max="11013" width="20.44140625" style="213" customWidth="1"/>
    <col min="11014" max="11014" width="14.6640625" style="213" customWidth="1"/>
    <col min="11015" max="11015" width="14" style="213" customWidth="1"/>
    <col min="11016" max="11016" width="32.88671875" style="213" customWidth="1"/>
    <col min="11017" max="11017" width="11" style="213" customWidth="1"/>
    <col min="11018" max="11018" width="11.109375" style="213" customWidth="1"/>
    <col min="11019" max="11020" width="13.33203125" style="213" customWidth="1"/>
    <col min="11021" max="11021" width="13.88671875" style="213" customWidth="1"/>
    <col min="11022" max="11025" width="9.109375" style="213" customWidth="1"/>
    <col min="11026" max="11264" width="8.88671875" style="213"/>
    <col min="11265" max="11265" width="46.109375" style="213" customWidth="1"/>
    <col min="11266" max="11266" width="30.6640625" style="213" customWidth="1"/>
    <col min="11267" max="11267" width="20.88671875" style="213" customWidth="1"/>
    <col min="11268" max="11269" width="20.44140625" style="213" customWidth="1"/>
    <col min="11270" max="11270" width="14.6640625" style="213" customWidth="1"/>
    <col min="11271" max="11271" width="14" style="213" customWidth="1"/>
    <col min="11272" max="11272" width="32.88671875" style="213" customWidth="1"/>
    <col min="11273" max="11273" width="11" style="213" customWidth="1"/>
    <col min="11274" max="11274" width="11.109375" style="213" customWidth="1"/>
    <col min="11275" max="11276" width="13.33203125" style="213" customWidth="1"/>
    <col min="11277" max="11277" width="13.88671875" style="213" customWidth="1"/>
    <col min="11278" max="11281" width="9.109375" style="213" customWidth="1"/>
    <col min="11282" max="11520" width="8.88671875" style="213"/>
    <col min="11521" max="11521" width="46.109375" style="213" customWidth="1"/>
    <col min="11522" max="11522" width="30.6640625" style="213" customWidth="1"/>
    <col min="11523" max="11523" width="20.88671875" style="213" customWidth="1"/>
    <col min="11524" max="11525" width="20.44140625" style="213" customWidth="1"/>
    <col min="11526" max="11526" width="14.6640625" style="213" customWidth="1"/>
    <col min="11527" max="11527" width="14" style="213" customWidth="1"/>
    <col min="11528" max="11528" width="32.88671875" style="213" customWidth="1"/>
    <col min="11529" max="11529" width="11" style="213" customWidth="1"/>
    <col min="11530" max="11530" width="11.109375" style="213" customWidth="1"/>
    <col min="11531" max="11532" width="13.33203125" style="213" customWidth="1"/>
    <col min="11533" max="11533" width="13.88671875" style="213" customWidth="1"/>
    <col min="11534" max="11537" width="9.109375" style="213" customWidth="1"/>
    <col min="11538" max="11776" width="8.88671875" style="213"/>
    <col min="11777" max="11777" width="46.109375" style="213" customWidth="1"/>
    <col min="11778" max="11778" width="30.6640625" style="213" customWidth="1"/>
    <col min="11779" max="11779" width="20.88671875" style="213" customWidth="1"/>
    <col min="11780" max="11781" width="20.44140625" style="213" customWidth="1"/>
    <col min="11782" max="11782" width="14.6640625" style="213" customWidth="1"/>
    <col min="11783" max="11783" width="14" style="213" customWidth="1"/>
    <col min="11784" max="11784" width="32.88671875" style="213" customWidth="1"/>
    <col min="11785" max="11785" width="11" style="213" customWidth="1"/>
    <col min="11786" max="11786" width="11.109375" style="213" customWidth="1"/>
    <col min="11787" max="11788" width="13.33203125" style="213" customWidth="1"/>
    <col min="11789" max="11789" width="13.88671875" style="213" customWidth="1"/>
    <col min="11790" max="11793" width="9.109375" style="213" customWidth="1"/>
    <col min="11794" max="12032" width="8.88671875" style="213"/>
    <col min="12033" max="12033" width="46.109375" style="213" customWidth="1"/>
    <col min="12034" max="12034" width="30.6640625" style="213" customWidth="1"/>
    <col min="12035" max="12035" width="20.88671875" style="213" customWidth="1"/>
    <col min="12036" max="12037" width="20.44140625" style="213" customWidth="1"/>
    <col min="12038" max="12038" width="14.6640625" style="213" customWidth="1"/>
    <col min="12039" max="12039" width="14" style="213" customWidth="1"/>
    <col min="12040" max="12040" width="32.88671875" style="213" customWidth="1"/>
    <col min="12041" max="12041" width="11" style="213" customWidth="1"/>
    <col min="12042" max="12042" width="11.109375" style="213" customWidth="1"/>
    <col min="12043" max="12044" width="13.33203125" style="213" customWidth="1"/>
    <col min="12045" max="12045" width="13.88671875" style="213" customWidth="1"/>
    <col min="12046" max="12049" width="9.109375" style="213" customWidth="1"/>
    <col min="12050" max="12288" width="8.88671875" style="213"/>
    <col min="12289" max="12289" width="46.109375" style="213" customWidth="1"/>
    <col min="12290" max="12290" width="30.6640625" style="213" customWidth="1"/>
    <col min="12291" max="12291" width="20.88671875" style="213" customWidth="1"/>
    <col min="12292" max="12293" width="20.44140625" style="213" customWidth="1"/>
    <col min="12294" max="12294" width="14.6640625" style="213" customWidth="1"/>
    <col min="12295" max="12295" width="14" style="213" customWidth="1"/>
    <col min="12296" max="12296" width="32.88671875" style="213" customWidth="1"/>
    <col min="12297" max="12297" width="11" style="213" customWidth="1"/>
    <col min="12298" max="12298" width="11.109375" style="213" customWidth="1"/>
    <col min="12299" max="12300" width="13.33203125" style="213" customWidth="1"/>
    <col min="12301" max="12301" width="13.88671875" style="213" customWidth="1"/>
    <col min="12302" max="12305" width="9.109375" style="213" customWidth="1"/>
    <col min="12306" max="12544" width="8.88671875" style="213"/>
    <col min="12545" max="12545" width="46.109375" style="213" customWidth="1"/>
    <col min="12546" max="12546" width="30.6640625" style="213" customWidth="1"/>
    <col min="12547" max="12547" width="20.88671875" style="213" customWidth="1"/>
    <col min="12548" max="12549" width="20.44140625" style="213" customWidth="1"/>
    <col min="12550" max="12550" width="14.6640625" style="213" customWidth="1"/>
    <col min="12551" max="12551" width="14" style="213" customWidth="1"/>
    <col min="12552" max="12552" width="32.88671875" style="213" customWidth="1"/>
    <col min="12553" max="12553" width="11" style="213" customWidth="1"/>
    <col min="12554" max="12554" width="11.109375" style="213" customWidth="1"/>
    <col min="12555" max="12556" width="13.33203125" style="213" customWidth="1"/>
    <col min="12557" max="12557" width="13.88671875" style="213" customWidth="1"/>
    <col min="12558" max="12561" width="9.109375" style="213" customWidth="1"/>
    <col min="12562" max="12800" width="8.88671875" style="213"/>
    <col min="12801" max="12801" width="46.109375" style="213" customWidth="1"/>
    <col min="12802" max="12802" width="30.6640625" style="213" customWidth="1"/>
    <col min="12803" max="12803" width="20.88671875" style="213" customWidth="1"/>
    <col min="12804" max="12805" width="20.44140625" style="213" customWidth="1"/>
    <col min="12806" max="12806" width="14.6640625" style="213" customWidth="1"/>
    <col min="12807" max="12807" width="14" style="213" customWidth="1"/>
    <col min="12808" max="12808" width="32.88671875" style="213" customWidth="1"/>
    <col min="12809" max="12809" width="11" style="213" customWidth="1"/>
    <col min="12810" max="12810" width="11.109375" style="213" customWidth="1"/>
    <col min="12811" max="12812" width="13.33203125" style="213" customWidth="1"/>
    <col min="12813" max="12813" width="13.88671875" style="213" customWidth="1"/>
    <col min="12814" max="12817" width="9.109375" style="213" customWidth="1"/>
    <col min="12818" max="13056" width="8.88671875" style="213"/>
    <col min="13057" max="13057" width="46.109375" style="213" customWidth="1"/>
    <col min="13058" max="13058" width="30.6640625" style="213" customWidth="1"/>
    <col min="13059" max="13059" width="20.88671875" style="213" customWidth="1"/>
    <col min="13060" max="13061" width="20.44140625" style="213" customWidth="1"/>
    <col min="13062" max="13062" width="14.6640625" style="213" customWidth="1"/>
    <col min="13063" max="13063" width="14" style="213" customWidth="1"/>
    <col min="13064" max="13064" width="32.88671875" style="213" customWidth="1"/>
    <col min="13065" max="13065" width="11" style="213" customWidth="1"/>
    <col min="13066" max="13066" width="11.109375" style="213" customWidth="1"/>
    <col min="13067" max="13068" width="13.33203125" style="213" customWidth="1"/>
    <col min="13069" max="13069" width="13.88671875" style="213" customWidth="1"/>
    <col min="13070" max="13073" width="9.109375" style="213" customWidth="1"/>
    <col min="13074" max="13312" width="8.88671875" style="213"/>
    <col min="13313" max="13313" width="46.109375" style="213" customWidth="1"/>
    <col min="13314" max="13314" width="30.6640625" style="213" customWidth="1"/>
    <col min="13315" max="13315" width="20.88671875" style="213" customWidth="1"/>
    <col min="13316" max="13317" width="20.44140625" style="213" customWidth="1"/>
    <col min="13318" max="13318" width="14.6640625" style="213" customWidth="1"/>
    <col min="13319" max="13319" width="14" style="213" customWidth="1"/>
    <col min="13320" max="13320" width="32.88671875" style="213" customWidth="1"/>
    <col min="13321" max="13321" width="11" style="213" customWidth="1"/>
    <col min="13322" max="13322" width="11.109375" style="213" customWidth="1"/>
    <col min="13323" max="13324" width="13.33203125" style="213" customWidth="1"/>
    <col min="13325" max="13325" width="13.88671875" style="213" customWidth="1"/>
    <col min="13326" max="13329" width="9.109375" style="213" customWidth="1"/>
    <col min="13330" max="13568" width="8.88671875" style="213"/>
    <col min="13569" max="13569" width="46.109375" style="213" customWidth="1"/>
    <col min="13570" max="13570" width="30.6640625" style="213" customWidth="1"/>
    <col min="13571" max="13571" width="20.88671875" style="213" customWidth="1"/>
    <col min="13572" max="13573" width="20.44140625" style="213" customWidth="1"/>
    <col min="13574" max="13574" width="14.6640625" style="213" customWidth="1"/>
    <col min="13575" max="13575" width="14" style="213" customWidth="1"/>
    <col min="13576" max="13576" width="32.88671875" style="213" customWidth="1"/>
    <col min="13577" max="13577" width="11" style="213" customWidth="1"/>
    <col min="13578" max="13578" width="11.109375" style="213" customWidth="1"/>
    <col min="13579" max="13580" width="13.33203125" style="213" customWidth="1"/>
    <col min="13581" max="13581" width="13.88671875" style="213" customWidth="1"/>
    <col min="13582" max="13585" width="9.109375" style="213" customWidth="1"/>
    <col min="13586" max="13824" width="8.88671875" style="213"/>
    <col min="13825" max="13825" width="46.109375" style="213" customWidth="1"/>
    <col min="13826" max="13826" width="30.6640625" style="213" customWidth="1"/>
    <col min="13827" max="13827" width="20.88671875" style="213" customWidth="1"/>
    <col min="13828" max="13829" width="20.44140625" style="213" customWidth="1"/>
    <col min="13830" max="13830" width="14.6640625" style="213" customWidth="1"/>
    <col min="13831" max="13831" width="14" style="213" customWidth="1"/>
    <col min="13832" max="13832" width="32.88671875" style="213" customWidth="1"/>
    <col min="13833" max="13833" width="11" style="213" customWidth="1"/>
    <col min="13834" max="13834" width="11.109375" style="213" customWidth="1"/>
    <col min="13835" max="13836" width="13.33203125" style="213" customWidth="1"/>
    <col min="13837" max="13837" width="13.88671875" style="213" customWidth="1"/>
    <col min="13838" max="13841" width="9.109375" style="213" customWidth="1"/>
    <col min="13842" max="14080" width="8.88671875" style="213"/>
    <col min="14081" max="14081" width="46.109375" style="213" customWidth="1"/>
    <col min="14082" max="14082" width="30.6640625" style="213" customWidth="1"/>
    <col min="14083" max="14083" width="20.88671875" style="213" customWidth="1"/>
    <col min="14084" max="14085" width="20.44140625" style="213" customWidth="1"/>
    <col min="14086" max="14086" width="14.6640625" style="213" customWidth="1"/>
    <col min="14087" max="14087" width="14" style="213" customWidth="1"/>
    <col min="14088" max="14088" width="32.88671875" style="213" customWidth="1"/>
    <col min="14089" max="14089" width="11" style="213" customWidth="1"/>
    <col min="14090" max="14090" width="11.109375" style="213" customWidth="1"/>
    <col min="14091" max="14092" width="13.33203125" style="213" customWidth="1"/>
    <col min="14093" max="14093" width="13.88671875" style="213" customWidth="1"/>
    <col min="14094" max="14097" width="9.109375" style="213" customWidth="1"/>
    <col min="14098" max="14336" width="8.88671875" style="213"/>
    <col min="14337" max="14337" width="46.109375" style="213" customWidth="1"/>
    <col min="14338" max="14338" width="30.6640625" style="213" customWidth="1"/>
    <col min="14339" max="14339" width="20.88671875" style="213" customWidth="1"/>
    <col min="14340" max="14341" width="20.44140625" style="213" customWidth="1"/>
    <col min="14342" max="14342" width="14.6640625" style="213" customWidth="1"/>
    <col min="14343" max="14343" width="14" style="213" customWidth="1"/>
    <col min="14344" max="14344" width="32.88671875" style="213" customWidth="1"/>
    <col min="14345" max="14345" width="11" style="213" customWidth="1"/>
    <col min="14346" max="14346" width="11.109375" style="213" customWidth="1"/>
    <col min="14347" max="14348" width="13.33203125" style="213" customWidth="1"/>
    <col min="14349" max="14349" width="13.88671875" style="213" customWidth="1"/>
    <col min="14350" max="14353" width="9.109375" style="213" customWidth="1"/>
    <col min="14354" max="14592" width="8.88671875" style="213"/>
    <col min="14593" max="14593" width="46.109375" style="213" customWidth="1"/>
    <col min="14594" max="14594" width="30.6640625" style="213" customWidth="1"/>
    <col min="14595" max="14595" width="20.88671875" style="213" customWidth="1"/>
    <col min="14596" max="14597" width="20.44140625" style="213" customWidth="1"/>
    <col min="14598" max="14598" width="14.6640625" style="213" customWidth="1"/>
    <col min="14599" max="14599" width="14" style="213" customWidth="1"/>
    <col min="14600" max="14600" width="32.88671875" style="213" customWidth="1"/>
    <col min="14601" max="14601" width="11" style="213" customWidth="1"/>
    <col min="14602" max="14602" width="11.109375" style="213" customWidth="1"/>
    <col min="14603" max="14604" width="13.33203125" style="213" customWidth="1"/>
    <col min="14605" max="14605" width="13.88671875" style="213" customWidth="1"/>
    <col min="14606" max="14609" width="9.109375" style="213" customWidth="1"/>
    <col min="14610" max="14848" width="8.88671875" style="213"/>
    <col min="14849" max="14849" width="46.109375" style="213" customWidth="1"/>
    <col min="14850" max="14850" width="30.6640625" style="213" customWidth="1"/>
    <col min="14851" max="14851" width="20.88671875" style="213" customWidth="1"/>
    <col min="14852" max="14853" width="20.44140625" style="213" customWidth="1"/>
    <col min="14854" max="14854" width="14.6640625" style="213" customWidth="1"/>
    <col min="14855" max="14855" width="14" style="213" customWidth="1"/>
    <col min="14856" max="14856" width="32.88671875" style="213" customWidth="1"/>
    <col min="14857" max="14857" width="11" style="213" customWidth="1"/>
    <col min="14858" max="14858" width="11.109375" style="213" customWidth="1"/>
    <col min="14859" max="14860" width="13.33203125" style="213" customWidth="1"/>
    <col min="14861" max="14861" width="13.88671875" style="213" customWidth="1"/>
    <col min="14862" max="14865" width="9.109375" style="213" customWidth="1"/>
    <col min="14866" max="15104" width="8.88671875" style="213"/>
    <col min="15105" max="15105" width="46.109375" style="213" customWidth="1"/>
    <col min="15106" max="15106" width="30.6640625" style="213" customWidth="1"/>
    <col min="15107" max="15107" width="20.88671875" style="213" customWidth="1"/>
    <col min="15108" max="15109" width="20.44140625" style="213" customWidth="1"/>
    <col min="15110" max="15110" width="14.6640625" style="213" customWidth="1"/>
    <col min="15111" max="15111" width="14" style="213" customWidth="1"/>
    <col min="15112" max="15112" width="32.88671875" style="213" customWidth="1"/>
    <col min="15113" max="15113" width="11" style="213" customWidth="1"/>
    <col min="15114" max="15114" width="11.109375" style="213" customWidth="1"/>
    <col min="15115" max="15116" width="13.33203125" style="213" customWidth="1"/>
    <col min="15117" max="15117" width="13.88671875" style="213" customWidth="1"/>
    <col min="15118" max="15121" width="9.109375" style="213" customWidth="1"/>
    <col min="15122" max="15360" width="8.88671875" style="213"/>
    <col min="15361" max="15361" width="46.109375" style="213" customWidth="1"/>
    <col min="15362" max="15362" width="30.6640625" style="213" customWidth="1"/>
    <col min="15363" max="15363" width="20.88671875" style="213" customWidth="1"/>
    <col min="15364" max="15365" width="20.44140625" style="213" customWidth="1"/>
    <col min="15366" max="15366" width="14.6640625" style="213" customWidth="1"/>
    <col min="15367" max="15367" width="14" style="213" customWidth="1"/>
    <col min="15368" max="15368" width="32.88671875" style="213" customWidth="1"/>
    <col min="15369" max="15369" width="11" style="213" customWidth="1"/>
    <col min="15370" max="15370" width="11.109375" style="213" customWidth="1"/>
    <col min="15371" max="15372" width="13.33203125" style="213" customWidth="1"/>
    <col min="15373" max="15373" width="13.88671875" style="213" customWidth="1"/>
    <col min="15374" max="15377" width="9.109375" style="213" customWidth="1"/>
    <col min="15378" max="15616" width="8.88671875" style="213"/>
    <col min="15617" max="15617" width="46.109375" style="213" customWidth="1"/>
    <col min="15618" max="15618" width="30.6640625" style="213" customWidth="1"/>
    <col min="15619" max="15619" width="20.88671875" style="213" customWidth="1"/>
    <col min="15620" max="15621" width="20.44140625" style="213" customWidth="1"/>
    <col min="15622" max="15622" width="14.6640625" style="213" customWidth="1"/>
    <col min="15623" max="15623" width="14" style="213" customWidth="1"/>
    <col min="15624" max="15624" width="32.88671875" style="213" customWidth="1"/>
    <col min="15625" max="15625" width="11" style="213" customWidth="1"/>
    <col min="15626" max="15626" width="11.109375" style="213" customWidth="1"/>
    <col min="15627" max="15628" width="13.33203125" style="213" customWidth="1"/>
    <col min="15629" max="15629" width="13.88671875" style="213" customWidth="1"/>
    <col min="15630" max="15633" width="9.109375" style="213" customWidth="1"/>
    <col min="15634" max="15872" width="8.88671875" style="213"/>
    <col min="15873" max="15873" width="46.109375" style="213" customWidth="1"/>
    <col min="15874" max="15874" width="30.6640625" style="213" customWidth="1"/>
    <col min="15875" max="15875" width="20.88671875" style="213" customWidth="1"/>
    <col min="15876" max="15877" width="20.44140625" style="213" customWidth="1"/>
    <col min="15878" max="15878" width="14.6640625" style="213" customWidth="1"/>
    <col min="15879" max="15879" width="14" style="213" customWidth="1"/>
    <col min="15880" max="15880" width="32.88671875" style="213" customWidth="1"/>
    <col min="15881" max="15881" width="11" style="213" customWidth="1"/>
    <col min="15882" max="15882" width="11.109375" style="213" customWidth="1"/>
    <col min="15883" max="15884" width="13.33203125" style="213" customWidth="1"/>
    <col min="15885" max="15885" width="13.88671875" style="213" customWidth="1"/>
    <col min="15886" max="15889" width="9.109375" style="213" customWidth="1"/>
    <col min="15890" max="16128" width="8.88671875" style="213"/>
    <col min="16129" max="16129" width="46.109375" style="213" customWidth="1"/>
    <col min="16130" max="16130" width="30.6640625" style="213" customWidth="1"/>
    <col min="16131" max="16131" width="20.88671875" style="213" customWidth="1"/>
    <col min="16132" max="16133" width="20.44140625" style="213" customWidth="1"/>
    <col min="16134" max="16134" width="14.6640625" style="213" customWidth="1"/>
    <col min="16135" max="16135" width="14" style="213" customWidth="1"/>
    <col min="16136" max="16136" width="32.88671875" style="213" customWidth="1"/>
    <col min="16137" max="16137" width="11" style="213" customWidth="1"/>
    <col min="16138" max="16138" width="11.109375" style="213" customWidth="1"/>
    <col min="16139" max="16140" width="13.33203125" style="213" customWidth="1"/>
    <col min="16141" max="16141" width="13.88671875" style="213" customWidth="1"/>
    <col min="16142" max="16145" width="9.109375" style="213" customWidth="1"/>
    <col min="16146" max="16384" width="8.88671875" style="213"/>
  </cols>
  <sheetData>
    <row r="1" spans="4:7" x14ac:dyDescent="0.3">
      <c r="F1" s="625" t="s">
        <v>29</v>
      </c>
      <c r="G1" s="625"/>
    </row>
    <row r="2" spans="4:7" x14ac:dyDescent="0.3">
      <c r="D2" s="625" t="s">
        <v>0</v>
      </c>
      <c r="E2" s="625"/>
      <c r="F2" s="625"/>
      <c r="G2" s="625"/>
    </row>
    <row r="3" spans="4:7" x14ac:dyDescent="0.3">
      <c r="D3" s="625" t="s">
        <v>113</v>
      </c>
      <c r="E3" s="625"/>
      <c r="F3" s="625"/>
      <c r="G3" s="625"/>
    </row>
    <row r="4" spans="4:7" ht="16.649999999999999" customHeight="1" x14ac:dyDescent="0.3">
      <c r="D4" s="625" t="s">
        <v>1</v>
      </c>
      <c r="E4" s="625"/>
      <c r="F4" s="625"/>
      <c r="G4" s="625"/>
    </row>
    <row r="5" spans="4:7" x14ac:dyDescent="0.3">
      <c r="D5" s="214"/>
      <c r="E5" s="214"/>
      <c r="F5" s="214"/>
      <c r="G5" s="214"/>
    </row>
    <row r="7" spans="4:7" s="215" customFormat="1" ht="19.5" customHeight="1" x14ac:dyDescent="0.3">
      <c r="D7" s="626" t="s">
        <v>2</v>
      </c>
      <c r="E7" s="626"/>
      <c r="F7" s="626"/>
      <c r="G7" s="626"/>
    </row>
    <row r="8" spans="4:7" s="215" customFormat="1" ht="15.6" x14ac:dyDescent="0.3">
      <c r="D8" s="529" t="s">
        <v>3</v>
      </c>
      <c r="E8" s="529"/>
      <c r="F8" s="529"/>
      <c r="G8" s="529"/>
    </row>
    <row r="9" spans="4:7" s="215" customFormat="1" ht="15.6" x14ac:dyDescent="0.3">
      <c r="D9" s="529" t="s">
        <v>114</v>
      </c>
      <c r="E9" s="529"/>
      <c r="F9" s="529"/>
      <c r="G9" s="529"/>
    </row>
    <row r="10" spans="4:7" s="215" customFormat="1" ht="15.6" x14ac:dyDescent="0.3">
      <c r="D10" s="626" t="s">
        <v>4</v>
      </c>
      <c r="E10" s="626"/>
      <c r="F10" s="626"/>
      <c r="G10" s="626"/>
    </row>
    <row r="11" spans="4:7" s="215" customFormat="1" ht="21.75" customHeight="1" x14ac:dyDescent="0.3"/>
    <row r="12" spans="4:7" s="215" customFormat="1" ht="19.5" customHeight="1" x14ac:dyDescent="0.3">
      <c r="D12" s="6" t="s">
        <v>132</v>
      </c>
      <c r="E12" s="6"/>
      <c r="F12" s="6"/>
      <c r="G12" s="6"/>
    </row>
    <row r="13" spans="4:7" s="6" customFormat="1" ht="15.6" x14ac:dyDescent="0.3">
      <c r="D13" s="6" t="s">
        <v>133</v>
      </c>
    </row>
    <row r="14" spans="4:7" s="42" customFormat="1" ht="15.6" x14ac:dyDescent="0.3">
      <c r="D14" s="6" t="s">
        <v>134</v>
      </c>
      <c r="E14" s="6"/>
      <c r="F14" s="6"/>
      <c r="G14" s="6"/>
    </row>
    <row r="15" spans="4:7" s="42" customFormat="1" ht="15.6" x14ac:dyDescent="0.3">
      <c r="D15" s="42" t="s">
        <v>30</v>
      </c>
    </row>
    <row r="16" spans="4:7" s="42" customFormat="1" ht="15.6" x14ac:dyDescent="0.3">
      <c r="D16" s="119" t="s">
        <v>131</v>
      </c>
    </row>
    <row r="17" spans="1:13" s="42" customFormat="1" ht="15.6" x14ac:dyDescent="0.3">
      <c r="F17" s="44" t="s">
        <v>31</v>
      </c>
    </row>
    <row r="18" spans="1:13" s="42" customFormat="1" ht="18" customHeight="1" x14ac:dyDescent="0.3"/>
    <row r="19" spans="1:13" s="42" customFormat="1" ht="18" customHeight="1" x14ac:dyDescent="0.3">
      <c r="F19" s="43"/>
    </row>
    <row r="20" spans="1:13" s="218" customFormat="1" ht="15.6" x14ac:dyDescent="0.3">
      <c r="A20" s="624" t="s">
        <v>5</v>
      </c>
      <c r="B20" s="624"/>
      <c r="C20" s="624"/>
      <c r="D20" s="624"/>
      <c r="E20" s="624"/>
      <c r="F20" s="624"/>
      <c r="G20" s="624"/>
      <c r="H20" s="216"/>
      <c r="I20" s="217"/>
    </row>
    <row r="21" spans="1:13" s="218" customFormat="1" ht="15.6" x14ac:dyDescent="0.3">
      <c r="A21" s="627" t="s">
        <v>112</v>
      </c>
      <c r="B21" s="627"/>
      <c r="C21" s="627"/>
      <c r="D21" s="627"/>
      <c r="E21" s="627"/>
      <c r="F21" s="627"/>
      <c r="G21" s="627"/>
      <c r="H21" s="219"/>
      <c r="I21" s="217"/>
    </row>
    <row r="22" spans="1:13" s="218" customFormat="1" ht="15.6" x14ac:dyDescent="0.3">
      <c r="A22" s="628" t="s">
        <v>6</v>
      </c>
      <c r="B22" s="628"/>
      <c r="C22" s="628"/>
      <c r="D22" s="628"/>
      <c r="E22" s="628"/>
      <c r="F22" s="628"/>
      <c r="G22" s="628"/>
      <c r="H22" s="220"/>
      <c r="I22" s="217"/>
    </row>
    <row r="23" spans="1:13" s="218" customFormat="1" ht="15" customHeight="1" x14ac:dyDescent="0.3">
      <c r="A23" s="624" t="s">
        <v>32</v>
      </c>
      <c r="B23" s="624"/>
      <c r="C23" s="624"/>
      <c r="D23" s="624"/>
      <c r="E23" s="624"/>
      <c r="F23" s="624"/>
      <c r="G23" s="624"/>
      <c r="H23" s="216"/>
      <c r="I23" s="217"/>
    </row>
    <row r="24" spans="1:13" ht="18" customHeight="1" x14ac:dyDescent="0.3">
      <c r="A24" s="221"/>
      <c r="B24" s="221"/>
      <c r="C24" s="222"/>
      <c r="D24" s="222"/>
      <c r="E24" s="222"/>
      <c r="F24" s="222"/>
      <c r="G24" s="222"/>
      <c r="H24" s="222"/>
      <c r="J24" s="224"/>
      <c r="K24" s="224"/>
      <c r="L24" s="224"/>
      <c r="M24" s="224"/>
    </row>
    <row r="25" spans="1:13" ht="15.6" x14ac:dyDescent="0.3">
      <c r="A25" s="630" t="s">
        <v>55</v>
      </c>
      <c r="B25" s="630"/>
      <c r="C25" s="630"/>
      <c r="D25" s="630"/>
      <c r="E25" s="630"/>
      <c r="F25" s="630"/>
      <c r="G25" s="630"/>
      <c r="H25" s="221"/>
      <c r="J25" s="224"/>
      <c r="K25" s="224"/>
      <c r="L25" s="224"/>
      <c r="M25" s="224"/>
    </row>
    <row r="26" spans="1:13" s="218" customFormat="1" ht="21.75" customHeight="1" x14ac:dyDescent="0.3">
      <c r="A26" s="555" t="s">
        <v>196</v>
      </c>
      <c r="B26" s="552"/>
      <c r="C26" s="552"/>
      <c r="D26" s="552"/>
      <c r="E26" s="552"/>
      <c r="F26" s="552"/>
      <c r="G26" s="552"/>
      <c r="H26" s="222"/>
      <c r="I26" s="217"/>
      <c r="J26" s="222"/>
      <c r="K26" s="222"/>
      <c r="L26" s="222"/>
      <c r="M26" s="222"/>
    </row>
    <row r="27" spans="1:13" s="218" customFormat="1" ht="78.900000000000006" customHeight="1" x14ac:dyDescent="0.3">
      <c r="A27" s="629" t="s">
        <v>83</v>
      </c>
      <c r="B27" s="629"/>
      <c r="C27" s="629"/>
      <c r="D27" s="629"/>
      <c r="E27" s="629"/>
      <c r="F27" s="629"/>
      <c r="G27" s="629"/>
      <c r="H27" s="225"/>
      <c r="I27" s="226"/>
      <c r="J27" s="227"/>
      <c r="K27" s="227"/>
      <c r="L27" s="227"/>
    </row>
    <row r="28" spans="1:13" s="228" customFormat="1" ht="17.25" customHeight="1" x14ac:dyDescent="0.3">
      <c r="A28" s="215" t="s">
        <v>7</v>
      </c>
    </row>
    <row r="29" spans="1:13" s="228" customFormat="1" ht="15.75" customHeight="1" x14ac:dyDescent="0.3">
      <c r="A29" s="631" t="s">
        <v>115</v>
      </c>
      <c r="B29" s="631"/>
      <c r="C29" s="631"/>
      <c r="D29" s="631"/>
      <c r="E29" s="631"/>
      <c r="F29" s="631"/>
      <c r="G29" s="631"/>
    </row>
    <row r="30" spans="1:13" s="228" customFormat="1" ht="18" customHeight="1" x14ac:dyDescent="0.3">
      <c r="A30" s="632" t="s">
        <v>78</v>
      </c>
      <c r="B30" s="632"/>
      <c r="C30" s="632"/>
      <c r="D30" s="632"/>
      <c r="E30" s="632"/>
      <c r="F30" s="632"/>
      <c r="G30" s="632"/>
    </row>
    <row r="31" spans="1:13" s="228" customFormat="1" ht="16.649999999999999" customHeight="1" x14ac:dyDescent="0.3">
      <c r="A31" s="215" t="s">
        <v>79</v>
      </c>
    </row>
    <row r="32" spans="1:13" s="228" customFormat="1" ht="15.6" x14ac:dyDescent="0.3">
      <c r="A32" s="215" t="s">
        <v>80</v>
      </c>
    </row>
    <row r="33" spans="1:13" ht="26.7" customHeight="1" x14ac:dyDescent="0.3">
      <c r="A33" s="601" t="s">
        <v>107</v>
      </c>
      <c r="B33" s="601"/>
      <c r="C33" s="601"/>
      <c r="D33" s="601"/>
      <c r="E33" s="601"/>
      <c r="F33" s="601"/>
      <c r="G33" s="601"/>
      <c r="H33" s="221"/>
      <c r="I33" s="229"/>
      <c r="J33" s="230"/>
      <c r="K33" s="230"/>
      <c r="L33" s="230"/>
    </row>
    <row r="34" spans="1:13" s="228" customFormat="1" ht="27.6" customHeight="1" x14ac:dyDescent="0.3">
      <c r="A34" s="633" t="s">
        <v>125</v>
      </c>
      <c r="B34" s="633"/>
      <c r="C34" s="633"/>
      <c r="D34" s="633"/>
      <c r="E34" s="633"/>
      <c r="F34" s="633"/>
      <c r="G34" s="633"/>
    </row>
    <row r="35" spans="1:13" s="45" customFormat="1" ht="20.25" customHeight="1" x14ac:dyDescent="0.3">
      <c r="A35" s="592" t="s">
        <v>46</v>
      </c>
      <c r="B35" s="592"/>
      <c r="C35" s="592"/>
      <c r="D35" s="592" t="s">
        <v>10</v>
      </c>
      <c r="E35" s="592" t="s">
        <v>47</v>
      </c>
      <c r="F35" s="592"/>
      <c r="G35" s="592"/>
    </row>
    <row r="36" spans="1:13" s="45" customFormat="1" ht="19.5" customHeight="1" x14ac:dyDescent="0.3">
      <c r="A36" s="592"/>
      <c r="B36" s="592"/>
      <c r="C36" s="592"/>
      <c r="D36" s="592"/>
      <c r="E36" s="231" t="s">
        <v>16</v>
      </c>
      <c r="F36" s="231" t="s">
        <v>17</v>
      </c>
      <c r="G36" s="231" t="s">
        <v>34</v>
      </c>
    </row>
    <row r="37" spans="1:13" s="107" customFormat="1" ht="27.45" customHeight="1" x14ac:dyDescent="0.3">
      <c r="A37" s="621" t="s">
        <v>56</v>
      </c>
      <c r="B37" s="622"/>
      <c r="C37" s="623"/>
      <c r="D37" s="49" t="s">
        <v>57</v>
      </c>
      <c r="E37" s="49">
        <v>71.900000000000006</v>
      </c>
      <c r="F37" s="118">
        <v>72</v>
      </c>
      <c r="G37" s="49">
        <v>72.3</v>
      </c>
    </row>
    <row r="38" spans="1:13" ht="31.5" customHeight="1" x14ac:dyDescent="0.3">
      <c r="A38" s="629" t="s">
        <v>97</v>
      </c>
      <c r="B38" s="629"/>
      <c r="C38" s="629"/>
      <c r="D38" s="629"/>
      <c r="E38" s="629"/>
      <c r="F38" s="629"/>
      <c r="G38" s="629"/>
      <c r="H38" s="221"/>
    </row>
    <row r="39" spans="1:13" ht="15.6" x14ac:dyDescent="0.3">
      <c r="A39" s="634"/>
      <c r="B39" s="634"/>
      <c r="C39" s="634"/>
      <c r="D39" s="634"/>
      <c r="E39" s="634"/>
      <c r="F39" s="634"/>
      <c r="G39" s="634"/>
      <c r="H39" s="635"/>
      <c r="I39" s="635"/>
    </row>
    <row r="40" spans="1:13" ht="18.75" customHeight="1" x14ac:dyDescent="0.3">
      <c r="A40" s="636" t="s">
        <v>8</v>
      </c>
      <c r="B40" s="636"/>
      <c r="C40" s="636"/>
      <c r="D40" s="636"/>
      <c r="E40" s="636"/>
      <c r="F40" s="636"/>
      <c r="G40" s="636"/>
      <c r="H40" s="223"/>
      <c r="I40" s="213"/>
    </row>
    <row r="41" spans="1:13" ht="31.2" customHeight="1" x14ac:dyDescent="0.3">
      <c r="A41" s="637" t="s">
        <v>9</v>
      </c>
      <c r="B41" s="637" t="s">
        <v>10</v>
      </c>
      <c r="C41" s="232" t="s">
        <v>11</v>
      </c>
      <c r="D41" s="232" t="s">
        <v>12</v>
      </c>
      <c r="E41" s="640" t="s">
        <v>13</v>
      </c>
      <c r="F41" s="641"/>
      <c r="G41" s="642"/>
      <c r="H41" s="223"/>
      <c r="I41" s="213"/>
    </row>
    <row r="42" spans="1:13" ht="17.25" customHeight="1" x14ac:dyDescent="0.3">
      <c r="A42" s="638"/>
      <c r="B42" s="639"/>
      <c r="C42" s="231" t="s">
        <v>14</v>
      </c>
      <c r="D42" s="231" t="s">
        <v>15</v>
      </c>
      <c r="E42" s="231" t="s">
        <v>16</v>
      </c>
      <c r="F42" s="231" t="s">
        <v>17</v>
      </c>
      <c r="G42" s="231" t="s">
        <v>34</v>
      </c>
      <c r="H42" s="223"/>
      <c r="I42" s="213"/>
    </row>
    <row r="43" spans="1:13" ht="33" customHeight="1" x14ac:dyDescent="0.3">
      <c r="A43" s="233" t="s">
        <v>18</v>
      </c>
      <c r="B43" s="232" t="s">
        <v>19</v>
      </c>
      <c r="C43" s="85">
        <v>170313.7</v>
      </c>
      <c r="D43" s="85">
        <f>176489+30086-30094+212</f>
        <v>176693</v>
      </c>
      <c r="E43" s="85">
        <f>189178-17454</f>
        <v>171724</v>
      </c>
      <c r="F43" s="234"/>
      <c r="G43" s="234"/>
      <c r="H43" s="223"/>
      <c r="I43" s="213"/>
    </row>
    <row r="44" spans="1:13" ht="21.75" customHeight="1" x14ac:dyDescent="0.3">
      <c r="A44" s="233" t="s">
        <v>20</v>
      </c>
      <c r="B44" s="232" t="s">
        <v>19</v>
      </c>
      <c r="C44" s="234"/>
      <c r="D44" s="234"/>
      <c r="E44" s="234"/>
      <c r="F44" s="234"/>
      <c r="G44" s="234"/>
      <c r="H44" s="223"/>
      <c r="I44" s="213"/>
    </row>
    <row r="45" spans="1:13" ht="27.75" customHeight="1" x14ac:dyDescent="0.3">
      <c r="A45" s="235" t="s">
        <v>21</v>
      </c>
      <c r="B45" s="236" t="s">
        <v>19</v>
      </c>
      <c r="C45" s="237">
        <f>C43+C44</f>
        <v>170313.7</v>
      </c>
      <c r="D45" s="237">
        <f>D43+D44</f>
        <v>176693</v>
      </c>
      <c r="E45" s="237">
        <f>E43+E44</f>
        <v>171724</v>
      </c>
      <c r="F45" s="237">
        <f>F43+F44</f>
        <v>0</v>
      </c>
      <c r="G45" s="237">
        <f>G43+G44</f>
        <v>0</v>
      </c>
      <c r="H45" s="238"/>
      <c r="I45" s="224"/>
      <c r="J45" s="224"/>
      <c r="K45" s="224"/>
      <c r="L45" s="224"/>
    </row>
    <row r="46" spans="1:13" s="218" customFormat="1" ht="19.5" customHeight="1" x14ac:dyDescent="0.3">
      <c r="A46" s="630" t="s">
        <v>22</v>
      </c>
      <c r="B46" s="630"/>
      <c r="C46" s="630"/>
      <c r="D46" s="630"/>
      <c r="E46" s="630"/>
      <c r="F46" s="630"/>
      <c r="G46" s="630"/>
      <c r="H46" s="630"/>
      <c r="I46" s="217"/>
      <c r="J46" s="222"/>
      <c r="K46" s="222"/>
      <c r="L46" s="222"/>
      <c r="M46" s="222"/>
    </row>
    <row r="47" spans="1:13" s="228" customFormat="1" ht="17.25" customHeight="1" x14ac:dyDescent="0.3">
      <c r="A47" s="215" t="s">
        <v>23</v>
      </c>
    </row>
    <row r="48" spans="1:13" s="228" customFormat="1" ht="15.6" customHeight="1" x14ac:dyDescent="0.3">
      <c r="A48" s="632" t="s">
        <v>78</v>
      </c>
      <c r="B48" s="632"/>
      <c r="C48" s="632"/>
      <c r="D48" s="632"/>
      <c r="E48" s="632"/>
      <c r="F48" s="632"/>
      <c r="G48" s="632"/>
    </row>
    <row r="49" spans="1:13" s="228" customFormat="1" ht="17.25" customHeight="1" x14ac:dyDescent="0.3">
      <c r="A49" s="215" t="s">
        <v>80</v>
      </c>
      <c r="B49" s="239"/>
      <c r="C49" s="239"/>
      <c r="D49" s="239"/>
      <c r="E49" s="239"/>
      <c r="F49" s="239"/>
      <c r="G49" s="239"/>
    </row>
    <row r="50" spans="1:13" ht="24.75" customHeight="1" x14ac:dyDescent="0.3">
      <c r="A50" s="643" t="s">
        <v>98</v>
      </c>
      <c r="B50" s="643"/>
      <c r="C50" s="643"/>
      <c r="D50" s="643"/>
      <c r="E50" s="643"/>
      <c r="F50" s="643"/>
      <c r="G50" s="643"/>
      <c r="H50" s="221"/>
    </row>
    <row r="51" spans="1:13" ht="30.6" customHeight="1" x14ac:dyDescent="0.3">
      <c r="A51" s="644" t="s">
        <v>24</v>
      </c>
      <c r="B51" s="645" t="s">
        <v>10</v>
      </c>
      <c r="C51" s="240" t="s">
        <v>11</v>
      </c>
      <c r="D51" s="240" t="s">
        <v>12</v>
      </c>
      <c r="E51" s="645" t="s">
        <v>13</v>
      </c>
      <c r="F51" s="645"/>
      <c r="G51" s="645"/>
      <c r="H51" s="241"/>
      <c r="I51" s="213"/>
    </row>
    <row r="52" spans="1:13" ht="25.2" customHeight="1" x14ac:dyDescent="0.3">
      <c r="A52" s="644"/>
      <c r="B52" s="645"/>
      <c r="C52" s="232" t="s">
        <v>14</v>
      </c>
      <c r="D52" s="232" t="s">
        <v>15</v>
      </c>
      <c r="E52" s="232" t="s">
        <v>16</v>
      </c>
      <c r="F52" s="232" t="s">
        <v>17</v>
      </c>
      <c r="G52" s="232" t="s">
        <v>34</v>
      </c>
      <c r="H52" s="241"/>
      <c r="I52" s="213"/>
    </row>
    <row r="53" spans="1:13" s="57" customFormat="1" ht="34.950000000000003" customHeight="1" x14ac:dyDescent="0.3">
      <c r="A53" s="104" t="s">
        <v>122</v>
      </c>
      <c r="B53" s="49" t="s">
        <v>49</v>
      </c>
      <c r="C53" s="86">
        <v>213</v>
      </c>
      <c r="D53" s="105">
        <v>213</v>
      </c>
      <c r="E53" s="49">
        <v>234</v>
      </c>
      <c r="F53" s="49"/>
      <c r="G53" s="49"/>
      <c r="H53" s="56"/>
    </row>
    <row r="54" spans="1:13" s="50" customFormat="1" ht="35.25" customHeight="1" x14ac:dyDescent="0.3">
      <c r="A54" s="51" t="s">
        <v>58</v>
      </c>
      <c r="B54" s="48" t="s">
        <v>54</v>
      </c>
      <c r="C54" s="52">
        <v>13</v>
      </c>
      <c r="D54" s="52">
        <v>19</v>
      </c>
      <c r="E54" s="52">
        <v>14</v>
      </c>
      <c r="F54" s="52"/>
      <c r="G54" s="52"/>
      <c r="H54" s="53"/>
    </row>
    <row r="55" spans="1:13" ht="23.4" customHeight="1" x14ac:dyDescent="0.3">
      <c r="A55" s="242"/>
      <c r="B55" s="243"/>
      <c r="C55" s="244"/>
      <c r="D55" s="244"/>
      <c r="E55" s="244"/>
      <c r="F55" s="244"/>
      <c r="G55" s="244"/>
      <c r="H55" s="241"/>
      <c r="I55" s="213"/>
    </row>
    <row r="56" spans="1:13" ht="24" customHeight="1" x14ac:dyDescent="0.3">
      <c r="A56" s="645" t="s">
        <v>25</v>
      </c>
      <c r="B56" s="645" t="s">
        <v>10</v>
      </c>
      <c r="C56" s="240" t="s">
        <v>11</v>
      </c>
      <c r="D56" s="240" t="s">
        <v>12</v>
      </c>
      <c r="E56" s="645" t="s">
        <v>13</v>
      </c>
      <c r="F56" s="645"/>
      <c r="G56" s="645"/>
      <c r="H56" s="241"/>
      <c r="I56" s="224"/>
      <c r="J56" s="224"/>
      <c r="K56" s="224"/>
      <c r="L56" s="224"/>
    </row>
    <row r="57" spans="1:13" ht="15.75" customHeight="1" x14ac:dyDescent="0.3">
      <c r="A57" s="645"/>
      <c r="B57" s="645"/>
      <c r="C57" s="232" t="s">
        <v>14</v>
      </c>
      <c r="D57" s="232" t="s">
        <v>15</v>
      </c>
      <c r="E57" s="232" t="s">
        <v>16</v>
      </c>
      <c r="F57" s="232" t="s">
        <v>17</v>
      </c>
      <c r="G57" s="232" t="s">
        <v>34</v>
      </c>
      <c r="H57" s="223"/>
      <c r="I57" s="224"/>
      <c r="J57" s="224"/>
      <c r="K57" s="224"/>
      <c r="L57" s="224"/>
    </row>
    <row r="58" spans="1:13" ht="31.2" customHeight="1" x14ac:dyDescent="0.3">
      <c r="A58" s="245" t="s">
        <v>18</v>
      </c>
      <c r="B58" s="232" t="s">
        <v>19</v>
      </c>
      <c r="C58" s="85">
        <f>C43</f>
        <v>170313.7</v>
      </c>
      <c r="D58" s="85">
        <f t="shared" ref="D58:G58" si="0">D43</f>
        <v>176693</v>
      </c>
      <c r="E58" s="85">
        <f t="shared" si="0"/>
        <v>171724</v>
      </c>
      <c r="F58" s="85">
        <f t="shared" si="0"/>
        <v>0</v>
      </c>
      <c r="G58" s="85">
        <f t="shared" si="0"/>
        <v>0</v>
      </c>
      <c r="H58" s="223"/>
      <c r="I58" s="224"/>
      <c r="J58" s="224"/>
      <c r="K58" s="224"/>
      <c r="L58" s="224"/>
    </row>
    <row r="59" spans="1:13" ht="32.25" customHeight="1" x14ac:dyDescent="0.3">
      <c r="A59" s="235" t="s">
        <v>26</v>
      </c>
      <c r="B59" s="236" t="s">
        <v>19</v>
      </c>
      <c r="C59" s="237">
        <f>SUM(C58)</f>
        <v>170313.7</v>
      </c>
      <c r="D59" s="237">
        <f>SUM(D58)</f>
        <v>176693</v>
      </c>
      <c r="E59" s="237">
        <f>SUM(E58)</f>
        <v>171724</v>
      </c>
      <c r="F59" s="237">
        <f>SUM(F58)</f>
        <v>0</v>
      </c>
      <c r="G59" s="237">
        <f>SUM(G58)</f>
        <v>0</v>
      </c>
      <c r="H59" s="223"/>
      <c r="I59" s="224"/>
      <c r="J59" s="246"/>
      <c r="K59" s="246"/>
      <c r="L59" s="246"/>
    </row>
    <row r="60" spans="1:13" s="218" customFormat="1" ht="16.649999999999999" hidden="1" customHeight="1" x14ac:dyDescent="0.3">
      <c r="A60" s="646" t="s">
        <v>27</v>
      </c>
      <c r="B60" s="646"/>
      <c r="C60" s="646"/>
      <c r="D60" s="646"/>
      <c r="E60" s="646"/>
      <c r="F60" s="646"/>
      <c r="G60" s="646"/>
      <c r="H60" s="221"/>
      <c r="I60" s="217"/>
      <c r="J60" s="222"/>
      <c r="K60" s="222"/>
      <c r="L60" s="222"/>
      <c r="M60" s="222"/>
    </row>
    <row r="61" spans="1:13" s="218" customFormat="1" ht="16.649999999999999" hidden="1" customHeight="1" x14ac:dyDescent="0.3">
      <c r="A61" s="225" t="s">
        <v>28</v>
      </c>
      <c r="B61" s="225"/>
      <c r="C61" s="225"/>
      <c r="D61" s="225"/>
      <c r="E61" s="225"/>
      <c r="F61" s="225"/>
      <c r="G61" s="225"/>
      <c r="H61" s="225"/>
      <c r="I61" s="217"/>
    </row>
    <row r="62" spans="1:13" s="218" customFormat="1" ht="15" hidden="1" customHeight="1" x14ac:dyDescent="0.3">
      <c r="A62" s="629" t="s">
        <v>41</v>
      </c>
      <c r="B62" s="629"/>
      <c r="C62" s="629"/>
      <c r="D62" s="629"/>
      <c r="E62" s="629"/>
      <c r="F62" s="629"/>
      <c r="G62" s="629"/>
      <c r="H62" s="247"/>
      <c r="I62" s="217"/>
    </row>
    <row r="63" spans="1:13" s="218" customFormat="1" ht="15" hidden="1" customHeight="1" x14ac:dyDescent="0.3">
      <c r="A63" s="630" t="s">
        <v>42</v>
      </c>
      <c r="B63" s="629"/>
      <c r="C63" s="629"/>
      <c r="D63" s="629"/>
      <c r="E63" s="629"/>
      <c r="F63" s="629"/>
      <c r="G63" s="629"/>
      <c r="H63" s="225"/>
      <c r="I63" s="217"/>
    </row>
    <row r="64" spans="1:13" ht="21.45" hidden="1" customHeight="1" x14ac:dyDescent="0.3">
      <c r="A64" s="629" t="s">
        <v>43</v>
      </c>
      <c r="B64" s="629"/>
      <c r="C64" s="629"/>
      <c r="D64" s="629"/>
      <c r="E64" s="629"/>
      <c r="F64" s="629"/>
      <c r="G64" s="629"/>
      <c r="H64" s="221"/>
    </row>
    <row r="65" spans="1:12" ht="17.25" hidden="1" customHeight="1" x14ac:dyDescent="0.3">
      <c r="A65" s="647" t="s">
        <v>24</v>
      </c>
      <c r="B65" s="645" t="s">
        <v>10</v>
      </c>
      <c r="C65" s="240" t="s">
        <v>11</v>
      </c>
      <c r="D65" s="240" t="s">
        <v>12</v>
      </c>
      <c r="E65" s="645" t="s">
        <v>13</v>
      </c>
      <c r="F65" s="645"/>
      <c r="G65" s="645"/>
      <c r="H65" s="241"/>
      <c r="I65" s="213"/>
    </row>
    <row r="66" spans="1:12" ht="17.25" hidden="1" customHeight="1" x14ac:dyDescent="0.3">
      <c r="A66" s="648"/>
      <c r="B66" s="645"/>
      <c r="C66" s="232" t="s">
        <v>14</v>
      </c>
      <c r="D66" s="232" t="s">
        <v>15</v>
      </c>
      <c r="E66" s="232" t="s">
        <v>16</v>
      </c>
      <c r="F66" s="232" t="s">
        <v>17</v>
      </c>
      <c r="G66" s="232" t="s">
        <v>34</v>
      </c>
      <c r="H66" s="241"/>
      <c r="I66" s="213"/>
    </row>
    <row r="67" spans="1:12" ht="15.6" hidden="1" x14ac:dyDescent="0.3">
      <c r="A67" s="248" t="s">
        <v>44</v>
      </c>
      <c r="B67" s="232" t="s">
        <v>45</v>
      </c>
      <c r="C67" s="249"/>
      <c r="D67" s="249"/>
      <c r="E67" s="249"/>
      <c r="F67" s="249"/>
      <c r="G67" s="249"/>
      <c r="H67" s="241"/>
      <c r="I67" s="213"/>
    </row>
    <row r="68" spans="1:12" ht="15" hidden="1" customHeight="1" x14ac:dyDescent="0.3">
      <c r="A68" s="248" t="s">
        <v>44</v>
      </c>
      <c r="B68" s="232" t="s">
        <v>45</v>
      </c>
      <c r="C68" s="249"/>
      <c r="D68" s="249"/>
      <c r="E68" s="249"/>
      <c r="F68" s="249"/>
      <c r="G68" s="249"/>
      <c r="H68" s="241"/>
      <c r="I68" s="213"/>
    </row>
    <row r="69" spans="1:12" ht="15" hidden="1" customHeight="1" x14ac:dyDescent="0.3">
      <c r="A69" s="248" t="s">
        <v>44</v>
      </c>
      <c r="B69" s="232" t="s">
        <v>45</v>
      </c>
      <c r="C69" s="249"/>
      <c r="D69" s="249"/>
      <c r="E69" s="249"/>
      <c r="F69" s="249"/>
      <c r="G69" s="249"/>
      <c r="H69" s="241"/>
      <c r="I69" s="213"/>
    </row>
    <row r="70" spans="1:12" ht="19.5" hidden="1" customHeight="1" x14ac:dyDescent="0.3">
      <c r="A70" s="242"/>
      <c r="B70" s="243"/>
      <c r="C70" s="244"/>
      <c r="D70" s="244"/>
      <c r="E70" s="244"/>
      <c r="F70" s="244"/>
      <c r="G70" s="244"/>
      <c r="H70" s="241"/>
      <c r="I70" s="213"/>
    </row>
    <row r="71" spans="1:12" ht="15.75" hidden="1" customHeight="1" x14ac:dyDescent="0.3">
      <c r="A71" s="645" t="s">
        <v>25</v>
      </c>
      <c r="B71" s="645" t="s">
        <v>10</v>
      </c>
      <c r="C71" s="240" t="s">
        <v>11</v>
      </c>
      <c r="D71" s="240" t="s">
        <v>12</v>
      </c>
      <c r="E71" s="645" t="s">
        <v>13</v>
      </c>
      <c r="F71" s="645"/>
      <c r="G71" s="645"/>
      <c r="H71" s="241"/>
      <c r="I71" s="224"/>
      <c r="J71" s="224"/>
      <c r="K71" s="224"/>
      <c r="L71" s="224"/>
    </row>
    <row r="72" spans="1:12" ht="18" hidden="1" customHeight="1" x14ac:dyDescent="0.3">
      <c r="A72" s="645"/>
      <c r="B72" s="645"/>
      <c r="C72" s="232" t="s">
        <v>14</v>
      </c>
      <c r="D72" s="232" t="s">
        <v>15</v>
      </c>
      <c r="E72" s="232" t="s">
        <v>16</v>
      </c>
      <c r="F72" s="232" t="s">
        <v>17</v>
      </c>
      <c r="G72" s="232" t="s">
        <v>34</v>
      </c>
      <c r="H72" s="223"/>
      <c r="I72" s="224"/>
      <c r="J72" s="224"/>
      <c r="K72" s="224"/>
      <c r="L72" s="224"/>
    </row>
    <row r="73" spans="1:12" ht="23.25" hidden="1" customHeight="1" x14ac:dyDescent="0.3">
      <c r="A73" s="245" t="s">
        <v>20</v>
      </c>
      <c r="B73" s="232" t="s">
        <v>19</v>
      </c>
      <c r="C73" s="234"/>
      <c r="D73" s="234"/>
      <c r="E73" s="234"/>
      <c r="F73" s="234"/>
      <c r="G73" s="234"/>
      <c r="H73" s="223"/>
      <c r="I73" s="224"/>
      <c r="J73" s="224"/>
      <c r="K73" s="224"/>
      <c r="L73" s="224"/>
    </row>
    <row r="74" spans="1:12" ht="32.25" hidden="1" customHeight="1" x14ac:dyDescent="0.3">
      <c r="A74" s="235" t="s">
        <v>26</v>
      </c>
      <c r="B74" s="236" t="s">
        <v>19</v>
      </c>
      <c r="C74" s="237">
        <f>SUM(C73)</f>
        <v>0</v>
      </c>
      <c r="D74" s="237">
        <f>SUM(D73)</f>
        <v>0</v>
      </c>
      <c r="E74" s="237">
        <f>SUM(E73)</f>
        <v>0</v>
      </c>
      <c r="F74" s="237">
        <f>SUM(F73)</f>
        <v>0</v>
      </c>
      <c r="G74" s="237">
        <f>SUM(G73)</f>
        <v>0</v>
      </c>
      <c r="H74" s="223"/>
      <c r="I74" s="224"/>
      <c r="J74" s="246"/>
      <c r="K74" s="246"/>
      <c r="L74" s="246"/>
    </row>
    <row r="75" spans="1:12" hidden="1" x14ac:dyDescent="0.3"/>
    <row r="76" spans="1:12" hidden="1" x14ac:dyDescent="0.3">
      <c r="E76" s="251"/>
    </row>
    <row r="79" spans="1:12" x14ac:dyDescent="0.3">
      <c r="G79" s="213" t="s">
        <v>120</v>
      </c>
    </row>
  </sheetData>
  <mergeCells count="49">
    <mergeCell ref="A64:G64"/>
    <mergeCell ref="A65:A66"/>
    <mergeCell ref="B65:B66"/>
    <mergeCell ref="E65:G65"/>
    <mergeCell ref="A71:A72"/>
    <mergeCell ref="B71:B72"/>
    <mergeCell ref="E71:G71"/>
    <mergeCell ref="A63:G63"/>
    <mergeCell ref="A46:H46"/>
    <mergeCell ref="A48:G48"/>
    <mergeCell ref="A50:G50"/>
    <mergeCell ref="A51:A52"/>
    <mergeCell ref="B51:B52"/>
    <mergeCell ref="E51:G51"/>
    <mergeCell ref="A56:A57"/>
    <mergeCell ref="B56:B57"/>
    <mergeCell ref="E56:G56"/>
    <mergeCell ref="A60:G60"/>
    <mergeCell ref="A62:G62"/>
    <mergeCell ref="A39:G39"/>
    <mergeCell ref="H39:I39"/>
    <mergeCell ref="A40:G40"/>
    <mergeCell ref="A41:A42"/>
    <mergeCell ref="B41:B42"/>
    <mergeCell ref="E41:G41"/>
    <mergeCell ref="A38:G38"/>
    <mergeCell ref="A25:G25"/>
    <mergeCell ref="A26:G26"/>
    <mergeCell ref="A27:G27"/>
    <mergeCell ref="A29:G29"/>
    <mergeCell ref="A30:G30"/>
    <mergeCell ref="A33:G33"/>
    <mergeCell ref="A34:G34"/>
    <mergeCell ref="A35:C36"/>
    <mergeCell ref="D35:D36"/>
    <mergeCell ref="E35:G35"/>
    <mergeCell ref="A37:C37"/>
    <mergeCell ref="A23:G23"/>
    <mergeCell ref="F1:G1"/>
    <mergeCell ref="D2:G2"/>
    <mergeCell ref="D3:G3"/>
    <mergeCell ref="D4:G4"/>
    <mergeCell ref="D7:G7"/>
    <mergeCell ref="D8:G8"/>
    <mergeCell ref="D9:G9"/>
    <mergeCell ref="D10:G10"/>
    <mergeCell ref="A20:G20"/>
    <mergeCell ref="A21:G21"/>
    <mergeCell ref="A22:G22"/>
  </mergeCells>
  <printOptions horizontalCentered="1"/>
  <pageMargins left="0.39370078740157483" right="0.39370078740157483" top="0.39370078740157483" bottom="0.39370078740157483" header="0.19685039370078741" footer="0.19685039370078741"/>
  <pageSetup paperSize="9" scale="91" fitToHeight="0" orientation="landscape" r:id="rId1"/>
  <headerFooter alignWithMargins="0"/>
  <rowBreaks count="2" manualBreakCount="2">
    <brk id="27" max="6" man="1"/>
    <brk id="50" max="6"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2"/>
  <sheetViews>
    <sheetView topLeftCell="A55" zoomScale="70" zoomScaleNormal="70" zoomScaleSheetLayoutView="100" workbookViewId="0">
      <selection activeCell="C64" sqref="C64:G64"/>
    </sheetView>
  </sheetViews>
  <sheetFormatPr defaultRowHeight="13.8" x14ac:dyDescent="0.3"/>
  <cols>
    <col min="1" max="1" width="44.44140625" style="337" customWidth="1"/>
    <col min="2" max="2" width="19.44140625" style="337" customWidth="1"/>
    <col min="3" max="3" width="15" style="298" customWidth="1"/>
    <col min="4" max="4" width="16.33203125" style="298" customWidth="1"/>
    <col min="5" max="5" width="15.33203125" style="298" customWidth="1"/>
    <col min="6" max="6" width="14.109375" style="298" customWidth="1"/>
    <col min="7" max="7" width="15.88671875" style="298" customWidth="1"/>
    <col min="8" max="8" width="32.88671875" style="298" customWidth="1"/>
    <col min="9" max="9" width="11" style="307" customWidth="1"/>
    <col min="10" max="10" width="11.109375" style="298" customWidth="1"/>
    <col min="11" max="12" width="13.33203125" style="298" customWidth="1"/>
    <col min="13" max="13" width="13.88671875" style="298" customWidth="1"/>
    <col min="14" max="17" width="9.109375" style="298" customWidth="1"/>
    <col min="18" max="256" width="8.88671875" style="298"/>
    <col min="257" max="257" width="46.109375" style="298" customWidth="1"/>
    <col min="258" max="258" width="30.6640625" style="298" customWidth="1"/>
    <col min="259" max="259" width="20.88671875" style="298" customWidth="1"/>
    <col min="260" max="261" width="20.44140625" style="298" customWidth="1"/>
    <col min="262" max="262" width="14.6640625" style="298" customWidth="1"/>
    <col min="263" max="263" width="14" style="298" customWidth="1"/>
    <col min="264" max="264" width="32.88671875" style="298" customWidth="1"/>
    <col min="265" max="265" width="11" style="298" customWidth="1"/>
    <col min="266" max="266" width="11.109375" style="298" customWidth="1"/>
    <col min="267" max="268" width="13.33203125" style="298" customWidth="1"/>
    <col min="269" max="269" width="13.88671875" style="298" customWidth="1"/>
    <col min="270" max="273" width="9.109375" style="298" customWidth="1"/>
    <col min="274" max="512" width="8.88671875" style="298"/>
    <col min="513" max="513" width="46.109375" style="298" customWidth="1"/>
    <col min="514" max="514" width="30.6640625" style="298" customWidth="1"/>
    <col min="515" max="515" width="20.88671875" style="298" customWidth="1"/>
    <col min="516" max="517" width="20.44140625" style="298" customWidth="1"/>
    <col min="518" max="518" width="14.6640625" style="298" customWidth="1"/>
    <col min="519" max="519" width="14" style="298" customWidth="1"/>
    <col min="520" max="520" width="32.88671875" style="298" customWidth="1"/>
    <col min="521" max="521" width="11" style="298" customWidth="1"/>
    <col min="522" max="522" width="11.109375" style="298" customWidth="1"/>
    <col min="523" max="524" width="13.33203125" style="298" customWidth="1"/>
    <col min="525" max="525" width="13.88671875" style="298" customWidth="1"/>
    <col min="526" max="529" width="9.109375" style="298" customWidth="1"/>
    <col min="530" max="768" width="8.88671875" style="298"/>
    <col min="769" max="769" width="46.109375" style="298" customWidth="1"/>
    <col min="770" max="770" width="30.6640625" style="298" customWidth="1"/>
    <col min="771" max="771" width="20.88671875" style="298" customWidth="1"/>
    <col min="772" max="773" width="20.44140625" style="298" customWidth="1"/>
    <col min="774" max="774" width="14.6640625" style="298" customWidth="1"/>
    <col min="775" max="775" width="14" style="298" customWidth="1"/>
    <col min="776" max="776" width="32.88671875" style="298" customWidth="1"/>
    <col min="777" max="777" width="11" style="298" customWidth="1"/>
    <col min="778" max="778" width="11.109375" style="298" customWidth="1"/>
    <col min="779" max="780" width="13.33203125" style="298" customWidth="1"/>
    <col min="781" max="781" width="13.88671875" style="298" customWidth="1"/>
    <col min="782" max="785" width="9.109375" style="298" customWidth="1"/>
    <col min="786" max="1024" width="8.88671875" style="298"/>
    <col min="1025" max="1025" width="46.109375" style="298" customWidth="1"/>
    <col min="1026" max="1026" width="30.6640625" style="298" customWidth="1"/>
    <col min="1027" max="1027" width="20.88671875" style="298" customWidth="1"/>
    <col min="1028" max="1029" width="20.44140625" style="298" customWidth="1"/>
    <col min="1030" max="1030" width="14.6640625" style="298" customWidth="1"/>
    <col min="1031" max="1031" width="14" style="298" customWidth="1"/>
    <col min="1032" max="1032" width="32.88671875" style="298" customWidth="1"/>
    <col min="1033" max="1033" width="11" style="298" customWidth="1"/>
    <col min="1034" max="1034" width="11.109375" style="298" customWidth="1"/>
    <col min="1035" max="1036" width="13.33203125" style="298" customWidth="1"/>
    <col min="1037" max="1037" width="13.88671875" style="298" customWidth="1"/>
    <col min="1038" max="1041" width="9.109375" style="298" customWidth="1"/>
    <col min="1042" max="1280" width="8.88671875" style="298"/>
    <col min="1281" max="1281" width="46.109375" style="298" customWidth="1"/>
    <col min="1282" max="1282" width="30.6640625" style="298" customWidth="1"/>
    <col min="1283" max="1283" width="20.88671875" style="298" customWidth="1"/>
    <col min="1284" max="1285" width="20.44140625" style="298" customWidth="1"/>
    <col min="1286" max="1286" width="14.6640625" style="298" customWidth="1"/>
    <col min="1287" max="1287" width="14" style="298" customWidth="1"/>
    <col min="1288" max="1288" width="32.88671875" style="298" customWidth="1"/>
    <col min="1289" max="1289" width="11" style="298" customWidth="1"/>
    <col min="1290" max="1290" width="11.109375" style="298" customWidth="1"/>
    <col min="1291" max="1292" width="13.33203125" style="298" customWidth="1"/>
    <col min="1293" max="1293" width="13.88671875" style="298" customWidth="1"/>
    <col min="1294" max="1297" width="9.109375" style="298" customWidth="1"/>
    <col min="1298" max="1536" width="8.88671875" style="298"/>
    <col min="1537" max="1537" width="46.109375" style="298" customWidth="1"/>
    <col min="1538" max="1538" width="30.6640625" style="298" customWidth="1"/>
    <col min="1539" max="1539" width="20.88671875" style="298" customWidth="1"/>
    <col min="1540" max="1541" width="20.44140625" style="298" customWidth="1"/>
    <col min="1542" max="1542" width="14.6640625" style="298" customWidth="1"/>
    <col min="1543" max="1543" width="14" style="298" customWidth="1"/>
    <col min="1544" max="1544" width="32.88671875" style="298" customWidth="1"/>
    <col min="1545" max="1545" width="11" style="298" customWidth="1"/>
    <col min="1546" max="1546" width="11.109375" style="298" customWidth="1"/>
    <col min="1547" max="1548" width="13.33203125" style="298" customWidth="1"/>
    <col min="1549" max="1549" width="13.88671875" style="298" customWidth="1"/>
    <col min="1550" max="1553" width="9.109375" style="298" customWidth="1"/>
    <col min="1554" max="1792" width="8.88671875" style="298"/>
    <col min="1793" max="1793" width="46.109375" style="298" customWidth="1"/>
    <col min="1794" max="1794" width="30.6640625" style="298" customWidth="1"/>
    <col min="1795" max="1795" width="20.88671875" style="298" customWidth="1"/>
    <col min="1796" max="1797" width="20.44140625" style="298" customWidth="1"/>
    <col min="1798" max="1798" width="14.6640625" style="298" customWidth="1"/>
    <col min="1799" max="1799" width="14" style="298" customWidth="1"/>
    <col min="1800" max="1800" width="32.88671875" style="298" customWidth="1"/>
    <col min="1801" max="1801" width="11" style="298" customWidth="1"/>
    <col min="1802" max="1802" width="11.109375" style="298" customWidth="1"/>
    <col min="1803" max="1804" width="13.33203125" style="298" customWidth="1"/>
    <col min="1805" max="1805" width="13.88671875" style="298" customWidth="1"/>
    <col min="1806" max="1809" width="9.109375" style="298" customWidth="1"/>
    <col min="1810" max="2048" width="8.88671875" style="298"/>
    <col min="2049" max="2049" width="46.109375" style="298" customWidth="1"/>
    <col min="2050" max="2050" width="30.6640625" style="298" customWidth="1"/>
    <col min="2051" max="2051" width="20.88671875" style="298" customWidth="1"/>
    <col min="2052" max="2053" width="20.44140625" style="298" customWidth="1"/>
    <col min="2054" max="2054" width="14.6640625" style="298" customWidth="1"/>
    <col min="2055" max="2055" width="14" style="298" customWidth="1"/>
    <col min="2056" max="2056" width="32.88671875" style="298" customWidth="1"/>
    <col min="2057" max="2057" width="11" style="298" customWidth="1"/>
    <col min="2058" max="2058" width="11.109375" style="298" customWidth="1"/>
    <col min="2059" max="2060" width="13.33203125" style="298" customWidth="1"/>
    <col min="2061" max="2061" width="13.88671875" style="298" customWidth="1"/>
    <col min="2062" max="2065" width="9.109375" style="298" customWidth="1"/>
    <col min="2066" max="2304" width="8.88671875" style="298"/>
    <col min="2305" max="2305" width="46.109375" style="298" customWidth="1"/>
    <col min="2306" max="2306" width="30.6640625" style="298" customWidth="1"/>
    <col min="2307" max="2307" width="20.88671875" style="298" customWidth="1"/>
    <col min="2308" max="2309" width="20.44140625" style="298" customWidth="1"/>
    <col min="2310" max="2310" width="14.6640625" style="298" customWidth="1"/>
    <col min="2311" max="2311" width="14" style="298" customWidth="1"/>
    <col min="2312" max="2312" width="32.88671875" style="298" customWidth="1"/>
    <col min="2313" max="2313" width="11" style="298" customWidth="1"/>
    <col min="2314" max="2314" width="11.109375" style="298" customWidth="1"/>
    <col min="2315" max="2316" width="13.33203125" style="298" customWidth="1"/>
    <col min="2317" max="2317" width="13.88671875" style="298" customWidth="1"/>
    <col min="2318" max="2321" width="9.109375" style="298" customWidth="1"/>
    <col min="2322" max="2560" width="8.88671875" style="298"/>
    <col min="2561" max="2561" width="46.109375" style="298" customWidth="1"/>
    <col min="2562" max="2562" width="30.6640625" style="298" customWidth="1"/>
    <col min="2563" max="2563" width="20.88671875" style="298" customWidth="1"/>
    <col min="2564" max="2565" width="20.44140625" style="298" customWidth="1"/>
    <col min="2566" max="2566" width="14.6640625" style="298" customWidth="1"/>
    <col min="2567" max="2567" width="14" style="298" customWidth="1"/>
    <col min="2568" max="2568" width="32.88671875" style="298" customWidth="1"/>
    <col min="2569" max="2569" width="11" style="298" customWidth="1"/>
    <col min="2570" max="2570" width="11.109375" style="298" customWidth="1"/>
    <col min="2571" max="2572" width="13.33203125" style="298" customWidth="1"/>
    <col min="2573" max="2573" width="13.88671875" style="298" customWidth="1"/>
    <col min="2574" max="2577" width="9.109375" style="298" customWidth="1"/>
    <col min="2578" max="2816" width="8.88671875" style="298"/>
    <col min="2817" max="2817" width="46.109375" style="298" customWidth="1"/>
    <col min="2818" max="2818" width="30.6640625" style="298" customWidth="1"/>
    <col min="2819" max="2819" width="20.88671875" style="298" customWidth="1"/>
    <col min="2820" max="2821" width="20.44140625" style="298" customWidth="1"/>
    <col min="2822" max="2822" width="14.6640625" style="298" customWidth="1"/>
    <col min="2823" max="2823" width="14" style="298" customWidth="1"/>
    <col min="2824" max="2824" width="32.88671875" style="298" customWidth="1"/>
    <col min="2825" max="2825" width="11" style="298" customWidth="1"/>
    <col min="2826" max="2826" width="11.109375" style="298" customWidth="1"/>
    <col min="2827" max="2828" width="13.33203125" style="298" customWidth="1"/>
    <col min="2829" max="2829" width="13.88671875" style="298" customWidth="1"/>
    <col min="2830" max="2833" width="9.109375" style="298" customWidth="1"/>
    <col min="2834" max="3072" width="8.88671875" style="298"/>
    <col min="3073" max="3073" width="46.109375" style="298" customWidth="1"/>
    <col min="3074" max="3074" width="30.6640625" style="298" customWidth="1"/>
    <col min="3075" max="3075" width="20.88671875" style="298" customWidth="1"/>
    <col min="3076" max="3077" width="20.44140625" style="298" customWidth="1"/>
    <col min="3078" max="3078" width="14.6640625" style="298" customWidth="1"/>
    <col min="3079" max="3079" width="14" style="298" customWidth="1"/>
    <col min="3080" max="3080" width="32.88671875" style="298" customWidth="1"/>
    <col min="3081" max="3081" width="11" style="298" customWidth="1"/>
    <col min="3082" max="3082" width="11.109375" style="298" customWidth="1"/>
    <col min="3083" max="3084" width="13.33203125" style="298" customWidth="1"/>
    <col min="3085" max="3085" width="13.88671875" style="298" customWidth="1"/>
    <col min="3086" max="3089" width="9.109375" style="298" customWidth="1"/>
    <col min="3090" max="3328" width="8.88671875" style="298"/>
    <col min="3329" max="3329" width="46.109375" style="298" customWidth="1"/>
    <col min="3330" max="3330" width="30.6640625" style="298" customWidth="1"/>
    <col min="3331" max="3331" width="20.88671875" style="298" customWidth="1"/>
    <col min="3332" max="3333" width="20.44140625" style="298" customWidth="1"/>
    <col min="3334" max="3334" width="14.6640625" style="298" customWidth="1"/>
    <col min="3335" max="3335" width="14" style="298" customWidth="1"/>
    <col min="3336" max="3336" width="32.88671875" style="298" customWidth="1"/>
    <col min="3337" max="3337" width="11" style="298" customWidth="1"/>
    <col min="3338" max="3338" width="11.109375" style="298" customWidth="1"/>
    <col min="3339" max="3340" width="13.33203125" style="298" customWidth="1"/>
    <col min="3341" max="3341" width="13.88671875" style="298" customWidth="1"/>
    <col min="3342" max="3345" width="9.109375" style="298" customWidth="1"/>
    <col min="3346" max="3584" width="8.88671875" style="298"/>
    <col min="3585" max="3585" width="46.109375" style="298" customWidth="1"/>
    <col min="3586" max="3586" width="30.6640625" style="298" customWidth="1"/>
    <col min="3587" max="3587" width="20.88671875" style="298" customWidth="1"/>
    <col min="3588" max="3589" width="20.44140625" style="298" customWidth="1"/>
    <col min="3590" max="3590" width="14.6640625" style="298" customWidth="1"/>
    <col min="3591" max="3591" width="14" style="298" customWidth="1"/>
    <col min="3592" max="3592" width="32.88671875" style="298" customWidth="1"/>
    <col min="3593" max="3593" width="11" style="298" customWidth="1"/>
    <col min="3594" max="3594" width="11.109375" style="298" customWidth="1"/>
    <col min="3595" max="3596" width="13.33203125" style="298" customWidth="1"/>
    <col min="3597" max="3597" width="13.88671875" style="298" customWidth="1"/>
    <col min="3598" max="3601" width="9.109375" style="298" customWidth="1"/>
    <col min="3602" max="3840" width="8.88671875" style="298"/>
    <col min="3841" max="3841" width="46.109375" style="298" customWidth="1"/>
    <col min="3842" max="3842" width="30.6640625" style="298" customWidth="1"/>
    <col min="3843" max="3843" width="20.88671875" style="298" customWidth="1"/>
    <col min="3844" max="3845" width="20.44140625" style="298" customWidth="1"/>
    <col min="3846" max="3846" width="14.6640625" style="298" customWidth="1"/>
    <col min="3847" max="3847" width="14" style="298" customWidth="1"/>
    <col min="3848" max="3848" width="32.88671875" style="298" customWidth="1"/>
    <col min="3849" max="3849" width="11" style="298" customWidth="1"/>
    <col min="3850" max="3850" width="11.109375" style="298" customWidth="1"/>
    <col min="3851" max="3852" width="13.33203125" style="298" customWidth="1"/>
    <col min="3853" max="3853" width="13.88671875" style="298" customWidth="1"/>
    <col min="3854" max="3857" width="9.109375" style="298" customWidth="1"/>
    <col min="3858" max="4096" width="8.88671875" style="298"/>
    <col min="4097" max="4097" width="46.109375" style="298" customWidth="1"/>
    <col min="4098" max="4098" width="30.6640625" style="298" customWidth="1"/>
    <col min="4099" max="4099" width="20.88671875" style="298" customWidth="1"/>
    <col min="4100" max="4101" width="20.44140625" style="298" customWidth="1"/>
    <col min="4102" max="4102" width="14.6640625" style="298" customWidth="1"/>
    <col min="4103" max="4103" width="14" style="298" customWidth="1"/>
    <col min="4104" max="4104" width="32.88671875" style="298" customWidth="1"/>
    <col min="4105" max="4105" width="11" style="298" customWidth="1"/>
    <col min="4106" max="4106" width="11.109375" style="298" customWidth="1"/>
    <col min="4107" max="4108" width="13.33203125" style="298" customWidth="1"/>
    <col min="4109" max="4109" width="13.88671875" style="298" customWidth="1"/>
    <col min="4110" max="4113" width="9.109375" style="298" customWidth="1"/>
    <col min="4114" max="4352" width="8.88671875" style="298"/>
    <col min="4353" max="4353" width="46.109375" style="298" customWidth="1"/>
    <col min="4354" max="4354" width="30.6640625" style="298" customWidth="1"/>
    <col min="4355" max="4355" width="20.88671875" style="298" customWidth="1"/>
    <col min="4356" max="4357" width="20.44140625" style="298" customWidth="1"/>
    <col min="4358" max="4358" width="14.6640625" style="298" customWidth="1"/>
    <col min="4359" max="4359" width="14" style="298" customWidth="1"/>
    <col min="4360" max="4360" width="32.88671875" style="298" customWidth="1"/>
    <col min="4361" max="4361" width="11" style="298" customWidth="1"/>
    <col min="4362" max="4362" width="11.109375" style="298" customWidth="1"/>
    <col min="4363" max="4364" width="13.33203125" style="298" customWidth="1"/>
    <col min="4365" max="4365" width="13.88671875" style="298" customWidth="1"/>
    <col min="4366" max="4369" width="9.109375" style="298" customWidth="1"/>
    <col min="4370" max="4608" width="8.88671875" style="298"/>
    <col min="4609" max="4609" width="46.109375" style="298" customWidth="1"/>
    <col min="4610" max="4610" width="30.6640625" style="298" customWidth="1"/>
    <col min="4611" max="4611" width="20.88671875" style="298" customWidth="1"/>
    <col min="4612" max="4613" width="20.44140625" style="298" customWidth="1"/>
    <col min="4614" max="4614" width="14.6640625" style="298" customWidth="1"/>
    <col min="4615" max="4615" width="14" style="298" customWidth="1"/>
    <col min="4616" max="4616" width="32.88671875" style="298" customWidth="1"/>
    <col min="4617" max="4617" width="11" style="298" customWidth="1"/>
    <col min="4618" max="4618" width="11.109375" style="298" customWidth="1"/>
    <col min="4619" max="4620" width="13.33203125" style="298" customWidth="1"/>
    <col min="4621" max="4621" width="13.88671875" style="298" customWidth="1"/>
    <col min="4622" max="4625" width="9.109375" style="298" customWidth="1"/>
    <col min="4626" max="4864" width="8.88671875" style="298"/>
    <col min="4865" max="4865" width="46.109375" style="298" customWidth="1"/>
    <col min="4866" max="4866" width="30.6640625" style="298" customWidth="1"/>
    <col min="4867" max="4867" width="20.88671875" style="298" customWidth="1"/>
    <col min="4868" max="4869" width="20.44140625" style="298" customWidth="1"/>
    <col min="4870" max="4870" width="14.6640625" style="298" customWidth="1"/>
    <col min="4871" max="4871" width="14" style="298" customWidth="1"/>
    <col min="4872" max="4872" width="32.88671875" style="298" customWidth="1"/>
    <col min="4873" max="4873" width="11" style="298" customWidth="1"/>
    <col min="4874" max="4874" width="11.109375" style="298" customWidth="1"/>
    <col min="4875" max="4876" width="13.33203125" style="298" customWidth="1"/>
    <col min="4877" max="4877" width="13.88671875" style="298" customWidth="1"/>
    <col min="4878" max="4881" width="9.109375" style="298" customWidth="1"/>
    <col min="4882" max="5120" width="8.88671875" style="298"/>
    <col min="5121" max="5121" width="46.109375" style="298" customWidth="1"/>
    <col min="5122" max="5122" width="30.6640625" style="298" customWidth="1"/>
    <col min="5123" max="5123" width="20.88671875" style="298" customWidth="1"/>
    <col min="5124" max="5125" width="20.44140625" style="298" customWidth="1"/>
    <col min="5126" max="5126" width="14.6640625" style="298" customWidth="1"/>
    <col min="5127" max="5127" width="14" style="298" customWidth="1"/>
    <col min="5128" max="5128" width="32.88671875" style="298" customWidth="1"/>
    <col min="5129" max="5129" width="11" style="298" customWidth="1"/>
    <col min="5130" max="5130" width="11.109375" style="298" customWidth="1"/>
    <col min="5131" max="5132" width="13.33203125" style="298" customWidth="1"/>
    <col min="5133" max="5133" width="13.88671875" style="298" customWidth="1"/>
    <col min="5134" max="5137" width="9.109375" style="298" customWidth="1"/>
    <col min="5138" max="5376" width="8.88671875" style="298"/>
    <col min="5377" max="5377" width="46.109375" style="298" customWidth="1"/>
    <col min="5378" max="5378" width="30.6640625" style="298" customWidth="1"/>
    <col min="5379" max="5379" width="20.88671875" style="298" customWidth="1"/>
    <col min="5380" max="5381" width="20.44140625" style="298" customWidth="1"/>
    <col min="5382" max="5382" width="14.6640625" style="298" customWidth="1"/>
    <col min="5383" max="5383" width="14" style="298" customWidth="1"/>
    <col min="5384" max="5384" width="32.88671875" style="298" customWidth="1"/>
    <col min="5385" max="5385" width="11" style="298" customWidth="1"/>
    <col min="5386" max="5386" width="11.109375" style="298" customWidth="1"/>
    <col min="5387" max="5388" width="13.33203125" style="298" customWidth="1"/>
    <col min="5389" max="5389" width="13.88671875" style="298" customWidth="1"/>
    <col min="5390" max="5393" width="9.109375" style="298" customWidth="1"/>
    <col min="5394" max="5632" width="8.88671875" style="298"/>
    <col min="5633" max="5633" width="46.109375" style="298" customWidth="1"/>
    <col min="5634" max="5634" width="30.6640625" style="298" customWidth="1"/>
    <col min="5635" max="5635" width="20.88671875" style="298" customWidth="1"/>
    <col min="5636" max="5637" width="20.44140625" style="298" customWidth="1"/>
    <col min="5638" max="5638" width="14.6640625" style="298" customWidth="1"/>
    <col min="5639" max="5639" width="14" style="298" customWidth="1"/>
    <col min="5640" max="5640" width="32.88671875" style="298" customWidth="1"/>
    <col min="5641" max="5641" width="11" style="298" customWidth="1"/>
    <col min="5642" max="5642" width="11.109375" style="298" customWidth="1"/>
    <col min="5643" max="5644" width="13.33203125" style="298" customWidth="1"/>
    <col min="5645" max="5645" width="13.88671875" style="298" customWidth="1"/>
    <col min="5646" max="5649" width="9.109375" style="298" customWidth="1"/>
    <col min="5650" max="5888" width="8.88671875" style="298"/>
    <col min="5889" max="5889" width="46.109375" style="298" customWidth="1"/>
    <col min="5890" max="5890" width="30.6640625" style="298" customWidth="1"/>
    <col min="5891" max="5891" width="20.88671875" style="298" customWidth="1"/>
    <col min="5892" max="5893" width="20.44140625" style="298" customWidth="1"/>
    <col min="5894" max="5894" width="14.6640625" style="298" customWidth="1"/>
    <col min="5895" max="5895" width="14" style="298" customWidth="1"/>
    <col min="5896" max="5896" width="32.88671875" style="298" customWidth="1"/>
    <col min="5897" max="5897" width="11" style="298" customWidth="1"/>
    <col min="5898" max="5898" width="11.109375" style="298" customWidth="1"/>
    <col min="5899" max="5900" width="13.33203125" style="298" customWidth="1"/>
    <col min="5901" max="5901" width="13.88671875" style="298" customWidth="1"/>
    <col min="5902" max="5905" width="9.109375" style="298" customWidth="1"/>
    <col min="5906" max="6144" width="8.88671875" style="298"/>
    <col min="6145" max="6145" width="46.109375" style="298" customWidth="1"/>
    <col min="6146" max="6146" width="30.6640625" style="298" customWidth="1"/>
    <col min="6147" max="6147" width="20.88671875" style="298" customWidth="1"/>
    <col min="6148" max="6149" width="20.44140625" style="298" customWidth="1"/>
    <col min="6150" max="6150" width="14.6640625" style="298" customWidth="1"/>
    <col min="6151" max="6151" width="14" style="298" customWidth="1"/>
    <col min="6152" max="6152" width="32.88671875" style="298" customWidth="1"/>
    <col min="6153" max="6153" width="11" style="298" customWidth="1"/>
    <col min="6154" max="6154" width="11.109375" style="298" customWidth="1"/>
    <col min="6155" max="6156" width="13.33203125" style="298" customWidth="1"/>
    <col min="6157" max="6157" width="13.88671875" style="298" customWidth="1"/>
    <col min="6158" max="6161" width="9.109375" style="298" customWidth="1"/>
    <col min="6162" max="6400" width="8.88671875" style="298"/>
    <col min="6401" max="6401" width="46.109375" style="298" customWidth="1"/>
    <col min="6402" max="6402" width="30.6640625" style="298" customWidth="1"/>
    <col min="6403" max="6403" width="20.88671875" style="298" customWidth="1"/>
    <col min="6404" max="6405" width="20.44140625" style="298" customWidth="1"/>
    <col min="6406" max="6406" width="14.6640625" style="298" customWidth="1"/>
    <col min="6407" max="6407" width="14" style="298" customWidth="1"/>
    <col min="6408" max="6408" width="32.88671875" style="298" customWidth="1"/>
    <col min="6409" max="6409" width="11" style="298" customWidth="1"/>
    <col min="6410" max="6410" width="11.109375" style="298" customWidth="1"/>
    <col min="6411" max="6412" width="13.33203125" style="298" customWidth="1"/>
    <col min="6413" max="6413" width="13.88671875" style="298" customWidth="1"/>
    <col min="6414" max="6417" width="9.109375" style="298" customWidth="1"/>
    <col min="6418" max="6656" width="8.88671875" style="298"/>
    <col min="6657" max="6657" width="46.109375" style="298" customWidth="1"/>
    <col min="6658" max="6658" width="30.6640625" style="298" customWidth="1"/>
    <col min="6659" max="6659" width="20.88671875" style="298" customWidth="1"/>
    <col min="6660" max="6661" width="20.44140625" style="298" customWidth="1"/>
    <col min="6662" max="6662" width="14.6640625" style="298" customWidth="1"/>
    <col min="6663" max="6663" width="14" style="298" customWidth="1"/>
    <col min="6664" max="6664" width="32.88671875" style="298" customWidth="1"/>
    <col min="6665" max="6665" width="11" style="298" customWidth="1"/>
    <col min="6666" max="6666" width="11.109375" style="298" customWidth="1"/>
    <col min="6667" max="6668" width="13.33203125" style="298" customWidth="1"/>
    <col min="6669" max="6669" width="13.88671875" style="298" customWidth="1"/>
    <col min="6670" max="6673" width="9.109375" style="298" customWidth="1"/>
    <col min="6674" max="6912" width="8.88671875" style="298"/>
    <col min="6913" max="6913" width="46.109375" style="298" customWidth="1"/>
    <col min="6914" max="6914" width="30.6640625" style="298" customWidth="1"/>
    <col min="6915" max="6915" width="20.88671875" style="298" customWidth="1"/>
    <col min="6916" max="6917" width="20.44140625" style="298" customWidth="1"/>
    <col min="6918" max="6918" width="14.6640625" style="298" customWidth="1"/>
    <col min="6919" max="6919" width="14" style="298" customWidth="1"/>
    <col min="6920" max="6920" width="32.88671875" style="298" customWidth="1"/>
    <col min="6921" max="6921" width="11" style="298" customWidth="1"/>
    <col min="6922" max="6922" width="11.109375" style="298" customWidth="1"/>
    <col min="6923" max="6924" width="13.33203125" style="298" customWidth="1"/>
    <col min="6925" max="6925" width="13.88671875" style="298" customWidth="1"/>
    <col min="6926" max="6929" width="9.109375" style="298" customWidth="1"/>
    <col min="6930" max="7168" width="8.88671875" style="298"/>
    <col min="7169" max="7169" width="46.109375" style="298" customWidth="1"/>
    <col min="7170" max="7170" width="30.6640625" style="298" customWidth="1"/>
    <col min="7171" max="7171" width="20.88671875" style="298" customWidth="1"/>
    <col min="7172" max="7173" width="20.44140625" style="298" customWidth="1"/>
    <col min="7174" max="7174" width="14.6640625" style="298" customWidth="1"/>
    <col min="7175" max="7175" width="14" style="298" customWidth="1"/>
    <col min="7176" max="7176" width="32.88671875" style="298" customWidth="1"/>
    <col min="7177" max="7177" width="11" style="298" customWidth="1"/>
    <col min="7178" max="7178" width="11.109375" style="298" customWidth="1"/>
    <col min="7179" max="7180" width="13.33203125" style="298" customWidth="1"/>
    <col min="7181" max="7181" width="13.88671875" style="298" customWidth="1"/>
    <col min="7182" max="7185" width="9.109375" style="298" customWidth="1"/>
    <col min="7186" max="7424" width="8.88671875" style="298"/>
    <col min="7425" max="7425" width="46.109375" style="298" customWidth="1"/>
    <col min="7426" max="7426" width="30.6640625" style="298" customWidth="1"/>
    <col min="7427" max="7427" width="20.88671875" style="298" customWidth="1"/>
    <col min="7428" max="7429" width="20.44140625" style="298" customWidth="1"/>
    <col min="7430" max="7430" width="14.6640625" style="298" customWidth="1"/>
    <col min="7431" max="7431" width="14" style="298" customWidth="1"/>
    <col min="7432" max="7432" width="32.88671875" style="298" customWidth="1"/>
    <col min="7433" max="7433" width="11" style="298" customWidth="1"/>
    <col min="7434" max="7434" width="11.109375" style="298" customWidth="1"/>
    <col min="7435" max="7436" width="13.33203125" style="298" customWidth="1"/>
    <col min="7437" max="7437" width="13.88671875" style="298" customWidth="1"/>
    <col min="7438" max="7441" width="9.109375" style="298" customWidth="1"/>
    <col min="7442" max="7680" width="8.88671875" style="298"/>
    <col min="7681" max="7681" width="46.109375" style="298" customWidth="1"/>
    <col min="7682" max="7682" width="30.6640625" style="298" customWidth="1"/>
    <col min="7683" max="7683" width="20.88671875" style="298" customWidth="1"/>
    <col min="7684" max="7685" width="20.44140625" style="298" customWidth="1"/>
    <col min="7686" max="7686" width="14.6640625" style="298" customWidth="1"/>
    <col min="7687" max="7687" width="14" style="298" customWidth="1"/>
    <col min="7688" max="7688" width="32.88671875" style="298" customWidth="1"/>
    <col min="7689" max="7689" width="11" style="298" customWidth="1"/>
    <col min="7690" max="7690" width="11.109375" style="298" customWidth="1"/>
    <col min="7691" max="7692" width="13.33203125" style="298" customWidth="1"/>
    <col min="7693" max="7693" width="13.88671875" style="298" customWidth="1"/>
    <col min="7694" max="7697" width="9.109375" style="298" customWidth="1"/>
    <col min="7698" max="7936" width="8.88671875" style="298"/>
    <col min="7937" max="7937" width="46.109375" style="298" customWidth="1"/>
    <col min="7938" max="7938" width="30.6640625" style="298" customWidth="1"/>
    <col min="7939" max="7939" width="20.88671875" style="298" customWidth="1"/>
    <col min="7940" max="7941" width="20.44140625" style="298" customWidth="1"/>
    <col min="7942" max="7942" width="14.6640625" style="298" customWidth="1"/>
    <col min="7943" max="7943" width="14" style="298" customWidth="1"/>
    <col min="7944" max="7944" width="32.88671875" style="298" customWidth="1"/>
    <col min="7945" max="7945" width="11" style="298" customWidth="1"/>
    <col min="7946" max="7946" width="11.109375" style="298" customWidth="1"/>
    <col min="7947" max="7948" width="13.33203125" style="298" customWidth="1"/>
    <col min="7949" max="7949" width="13.88671875" style="298" customWidth="1"/>
    <col min="7950" max="7953" width="9.109375" style="298" customWidth="1"/>
    <col min="7954" max="8192" width="8.88671875" style="298"/>
    <col min="8193" max="8193" width="46.109375" style="298" customWidth="1"/>
    <col min="8194" max="8194" width="30.6640625" style="298" customWidth="1"/>
    <col min="8195" max="8195" width="20.88671875" style="298" customWidth="1"/>
    <col min="8196" max="8197" width="20.44140625" style="298" customWidth="1"/>
    <col min="8198" max="8198" width="14.6640625" style="298" customWidth="1"/>
    <col min="8199" max="8199" width="14" style="298" customWidth="1"/>
    <col min="8200" max="8200" width="32.88671875" style="298" customWidth="1"/>
    <col min="8201" max="8201" width="11" style="298" customWidth="1"/>
    <col min="8202" max="8202" width="11.109375" style="298" customWidth="1"/>
    <col min="8203" max="8204" width="13.33203125" style="298" customWidth="1"/>
    <col min="8205" max="8205" width="13.88671875" style="298" customWidth="1"/>
    <col min="8206" max="8209" width="9.109375" style="298" customWidth="1"/>
    <col min="8210" max="8448" width="8.88671875" style="298"/>
    <col min="8449" max="8449" width="46.109375" style="298" customWidth="1"/>
    <col min="8450" max="8450" width="30.6640625" style="298" customWidth="1"/>
    <col min="8451" max="8451" width="20.88671875" style="298" customWidth="1"/>
    <col min="8452" max="8453" width="20.44140625" style="298" customWidth="1"/>
    <col min="8454" max="8454" width="14.6640625" style="298" customWidth="1"/>
    <col min="8455" max="8455" width="14" style="298" customWidth="1"/>
    <col min="8456" max="8456" width="32.88671875" style="298" customWidth="1"/>
    <col min="8457" max="8457" width="11" style="298" customWidth="1"/>
    <col min="8458" max="8458" width="11.109375" style="298" customWidth="1"/>
    <col min="8459" max="8460" width="13.33203125" style="298" customWidth="1"/>
    <col min="8461" max="8461" width="13.88671875" style="298" customWidth="1"/>
    <col min="8462" max="8465" width="9.109375" style="298" customWidth="1"/>
    <col min="8466" max="8704" width="8.88671875" style="298"/>
    <col min="8705" max="8705" width="46.109375" style="298" customWidth="1"/>
    <col min="8706" max="8706" width="30.6640625" style="298" customWidth="1"/>
    <col min="8707" max="8707" width="20.88671875" style="298" customWidth="1"/>
    <col min="8708" max="8709" width="20.44140625" style="298" customWidth="1"/>
    <col min="8710" max="8710" width="14.6640625" style="298" customWidth="1"/>
    <col min="8711" max="8711" width="14" style="298" customWidth="1"/>
    <col min="8712" max="8712" width="32.88671875" style="298" customWidth="1"/>
    <col min="8713" max="8713" width="11" style="298" customWidth="1"/>
    <col min="8714" max="8714" width="11.109375" style="298" customWidth="1"/>
    <col min="8715" max="8716" width="13.33203125" style="298" customWidth="1"/>
    <col min="8717" max="8717" width="13.88671875" style="298" customWidth="1"/>
    <col min="8718" max="8721" width="9.109375" style="298" customWidth="1"/>
    <col min="8722" max="8960" width="8.88671875" style="298"/>
    <col min="8961" max="8961" width="46.109375" style="298" customWidth="1"/>
    <col min="8962" max="8962" width="30.6640625" style="298" customWidth="1"/>
    <col min="8963" max="8963" width="20.88671875" style="298" customWidth="1"/>
    <col min="8964" max="8965" width="20.44140625" style="298" customWidth="1"/>
    <col min="8966" max="8966" width="14.6640625" style="298" customWidth="1"/>
    <col min="8967" max="8967" width="14" style="298" customWidth="1"/>
    <col min="8968" max="8968" width="32.88671875" style="298" customWidth="1"/>
    <col min="8969" max="8969" width="11" style="298" customWidth="1"/>
    <col min="8970" max="8970" width="11.109375" style="298" customWidth="1"/>
    <col min="8971" max="8972" width="13.33203125" style="298" customWidth="1"/>
    <col min="8973" max="8973" width="13.88671875" style="298" customWidth="1"/>
    <col min="8974" max="8977" width="9.109375" style="298" customWidth="1"/>
    <col min="8978" max="9216" width="8.88671875" style="298"/>
    <col min="9217" max="9217" width="46.109375" style="298" customWidth="1"/>
    <col min="9218" max="9218" width="30.6640625" style="298" customWidth="1"/>
    <col min="9219" max="9219" width="20.88671875" style="298" customWidth="1"/>
    <col min="9220" max="9221" width="20.44140625" style="298" customWidth="1"/>
    <col min="9222" max="9222" width="14.6640625" style="298" customWidth="1"/>
    <col min="9223" max="9223" width="14" style="298" customWidth="1"/>
    <col min="9224" max="9224" width="32.88671875" style="298" customWidth="1"/>
    <col min="9225" max="9225" width="11" style="298" customWidth="1"/>
    <col min="9226" max="9226" width="11.109375" style="298" customWidth="1"/>
    <col min="9227" max="9228" width="13.33203125" style="298" customWidth="1"/>
    <col min="9229" max="9229" width="13.88671875" style="298" customWidth="1"/>
    <col min="9230" max="9233" width="9.109375" style="298" customWidth="1"/>
    <col min="9234" max="9472" width="8.88671875" style="298"/>
    <col min="9473" max="9473" width="46.109375" style="298" customWidth="1"/>
    <col min="9474" max="9474" width="30.6640625" style="298" customWidth="1"/>
    <col min="9475" max="9475" width="20.88671875" style="298" customWidth="1"/>
    <col min="9476" max="9477" width="20.44140625" style="298" customWidth="1"/>
    <col min="9478" max="9478" width="14.6640625" style="298" customWidth="1"/>
    <col min="9479" max="9479" width="14" style="298" customWidth="1"/>
    <col min="9480" max="9480" width="32.88671875" style="298" customWidth="1"/>
    <col min="9481" max="9481" width="11" style="298" customWidth="1"/>
    <col min="9482" max="9482" width="11.109375" style="298" customWidth="1"/>
    <col min="9483" max="9484" width="13.33203125" style="298" customWidth="1"/>
    <col min="9485" max="9485" width="13.88671875" style="298" customWidth="1"/>
    <col min="9486" max="9489" width="9.109375" style="298" customWidth="1"/>
    <col min="9490" max="9728" width="8.88671875" style="298"/>
    <col min="9729" max="9729" width="46.109375" style="298" customWidth="1"/>
    <col min="9730" max="9730" width="30.6640625" style="298" customWidth="1"/>
    <col min="9731" max="9731" width="20.88671875" style="298" customWidth="1"/>
    <col min="9732" max="9733" width="20.44140625" style="298" customWidth="1"/>
    <col min="9734" max="9734" width="14.6640625" style="298" customWidth="1"/>
    <col min="9735" max="9735" width="14" style="298" customWidth="1"/>
    <col min="9736" max="9736" width="32.88671875" style="298" customWidth="1"/>
    <col min="9737" max="9737" width="11" style="298" customWidth="1"/>
    <col min="9738" max="9738" width="11.109375" style="298" customWidth="1"/>
    <col min="9739" max="9740" width="13.33203125" style="298" customWidth="1"/>
    <col min="9741" max="9741" width="13.88671875" style="298" customWidth="1"/>
    <col min="9742" max="9745" width="9.109375" style="298" customWidth="1"/>
    <col min="9746" max="9984" width="8.88671875" style="298"/>
    <col min="9985" max="9985" width="46.109375" style="298" customWidth="1"/>
    <col min="9986" max="9986" width="30.6640625" style="298" customWidth="1"/>
    <col min="9987" max="9987" width="20.88671875" style="298" customWidth="1"/>
    <col min="9988" max="9989" width="20.44140625" style="298" customWidth="1"/>
    <col min="9990" max="9990" width="14.6640625" style="298" customWidth="1"/>
    <col min="9991" max="9991" width="14" style="298" customWidth="1"/>
    <col min="9992" max="9992" width="32.88671875" style="298" customWidth="1"/>
    <col min="9993" max="9993" width="11" style="298" customWidth="1"/>
    <col min="9994" max="9994" width="11.109375" style="298" customWidth="1"/>
    <col min="9995" max="9996" width="13.33203125" style="298" customWidth="1"/>
    <col min="9997" max="9997" width="13.88671875" style="298" customWidth="1"/>
    <col min="9998" max="10001" width="9.109375" style="298" customWidth="1"/>
    <col min="10002" max="10240" width="8.88671875" style="298"/>
    <col min="10241" max="10241" width="46.109375" style="298" customWidth="1"/>
    <col min="10242" max="10242" width="30.6640625" style="298" customWidth="1"/>
    <col min="10243" max="10243" width="20.88671875" style="298" customWidth="1"/>
    <col min="10244" max="10245" width="20.44140625" style="298" customWidth="1"/>
    <col min="10246" max="10246" width="14.6640625" style="298" customWidth="1"/>
    <col min="10247" max="10247" width="14" style="298" customWidth="1"/>
    <col min="10248" max="10248" width="32.88671875" style="298" customWidth="1"/>
    <col min="10249" max="10249" width="11" style="298" customWidth="1"/>
    <col min="10250" max="10250" width="11.109375" style="298" customWidth="1"/>
    <col min="10251" max="10252" width="13.33203125" style="298" customWidth="1"/>
    <col min="10253" max="10253" width="13.88671875" style="298" customWidth="1"/>
    <col min="10254" max="10257" width="9.109375" style="298" customWidth="1"/>
    <col min="10258" max="10496" width="8.88671875" style="298"/>
    <col min="10497" max="10497" width="46.109375" style="298" customWidth="1"/>
    <col min="10498" max="10498" width="30.6640625" style="298" customWidth="1"/>
    <col min="10499" max="10499" width="20.88671875" style="298" customWidth="1"/>
    <col min="10500" max="10501" width="20.44140625" style="298" customWidth="1"/>
    <col min="10502" max="10502" width="14.6640625" style="298" customWidth="1"/>
    <col min="10503" max="10503" width="14" style="298" customWidth="1"/>
    <col min="10504" max="10504" width="32.88671875" style="298" customWidth="1"/>
    <col min="10505" max="10505" width="11" style="298" customWidth="1"/>
    <col min="10506" max="10506" width="11.109375" style="298" customWidth="1"/>
    <col min="10507" max="10508" width="13.33203125" style="298" customWidth="1"/>
    <col min="10509" max="10509" width="13.88671875" style="298" customWidth="1"/>
    <col min="10510" max="10513" width="9.109375" style="298" customWidth="1"/>
    <col min="10514" max="10752" width="8.88671875" style="298"/>
    <col min="10753" max="10753" width="46.109375" style="298" customWidth="1"/>
    <col min="10754" max="10754" width="30.6640625" style="298" customWidth="1"/>
    <col min="10755" max="10755" width="20.88671875" style="298" customWidth="1"/>
    <col min="10756" max="10757" width="20.44140625" style="298" customWidth="1"/>
    <col min="10758" max="10758" width="14.6640625" style="298" customWidth="1"/>
    <col min="10759" max="10759" width="14" style="298" customWidth="1"/>
    <col min="10760" max="10760" width="32.88671875" style="298" customWidth="1"/>
    <col min="10761" max="10761" width="11" style="298" customWidth="1"/>
    <col min="10762" max="10762" width="11.109375" style="298" customWidth="1"/>
    <col min="10763" max="10764" width="13.33203125" style="298" customWidth="1"/>
    <col min="10765" max="10765" width="13.88671875" style="298" customWidth="1"/>
    <col min="10766" max="10769" width="9.109375" style="298" customWidth="1"/>
    <col min="10770" max="11008" width="8.88671875" style="298"/>
    <col min="11009" max="11009" width="46.109375" style="298" customWidth="1"/>
    <col min="11010" max="11010" width="30.6640625" style="298" customWidth="1"/>
    <col min="11011" max="11011" width="20.88671875" style="298" customWidth="1"/>
    <col min="11012" max="11013" width="20.44140625" style="298" customWidth="1"/>
    <col min="11014" max="11014" width="14.6640625" style="298" customWidth="1"/>
    <col min="11015" max="11015" width="14" style="298" customWidth="1"/>
    <col min="11016" max="11016" width="32.88671875" style="298" customWidth="1"/>
    <col min="11017" max="11017" width="11" style="298" customWidth="1"/>
    <col min="11018" max="11018" width="11.109375" style="298" customWidth="1"/>
    <col min="11019" max="11020" width="13.33203125" style="298" customWidth="1"/>
    <col min="11021" max="11021" width="13.88671875" style="298" customWidth="1"/>
    <col min="11022" max="11025" width="9.109375" style="298" customWidth="1"/>
    <col min="11026" max="11264" width="8.88671875" style="298"/>
    <col min="11265" max="11265" width="46.109375" style="298" customWidth="1"/>
    <col min="11266" max="11266" width="30.6640625" style="298" customWidth="1"/>
    <col min="11267" max="11267" width="20.88671875" style="298" customWidth="1"/>
    <col min="11268" max="11269" width="20.44140625" style="298" customWidth="1"/>
    <col min="11270" max="11270" width="14.6640625" style="298" customWidth="1"/>
    <col min="11271" max="11271" width="14" style="298" customWidth="1"/>
    <col min="11272" max="11272" width="32.88671875" style="298" customWidth="1"/>
    <col min="11273" max="11273" width="11" style="298" customWidth="1"/>
    <col min="11274" max="11274" width="11.109375" style="298" customWidth="1"/>
    <col min="11275" max="11276" width="13.33203125" style="298" customWidth="1"/>
    <col min="11277" max="11277" width="13.88671875" style="298" customWidth="1"/>
    <col min="11278" max="11281" width="9.109375" style="298" customWidth="1"/>
    <col min="11282" max="11520" width="8.88671875" style="298"/>
    <col min="11521" max="11521" width="46.109375" style="298" customWidth="1"/>
    <col min="11522" max="11522" width="30.6640625" style="298" customWidth="1"/>
    <col min="11523" max="11523" width="20.88671875" style="298" customWidth="1"/>
    <col min="11524" max="11525" width="20.44140625" style="298" customWidth="1"/>
    <col min="11526" max="11526" width="14.6640625" style="298" customWidth="1"/>
    <col min="11527" max="11527" width="14" style="298" customWidth="1"/>
    <col min="11528" max="11528" width="32.88671875" style="298" customWidth="1"/>
    <col min="11529" max="11529" width="11" style="298" customWidth="1"/>
    <col min="11530" max="11530" width="11.109375" style="298" customWidth="1"/>
    <col min="11531" max="11532" width="13.33203125" style="298" customWidth="1"/>
    <col min="11533" max="11533" width="13.88671875" style="298" customWidth="1"/>
    <col min="11534" max="11537" width="9.109375" style="298" customWidth="1"/>
    <col min="11538" max="11776" width="8.88671875" style="298"/>
    <col min="11777" max="11777" width="46.109375" style="298" customWidth="1"/>
    <col min="11778" max="11778" width="30.6640625" style="298" customWidth="1"/>
    <col min="11779" max="11779" width="20.88671875" style="298" customWidth="1"/>
    <col min="11780" max="11781" width="20.44140625" style="298" customWidth="1"/>
    <col min="11782" max="11782" width="14.6640625" style="298" customWidth="1"/>
    <col min="11783" max="11783" width="14" style="298" customWidth="1"/>
    <col min="11784" max="11784" width="32.88671875" style="298" customWidth="1"/>
    <col min="11785" max="11785" width="11" style="298" customWidth="1"/>
    <col min="11786" max="11786" width="11.109375" style="298" customWidth="1"/>
    <col min="11787" max="11788" width="13.33203125" style="298" customWidth="1"/>
    <col min="11789" max="11789" width="13.88671875" style="298" customWidth="1"/>
    <col min="11790" max="11793" width="9.109375" style="298" customWidth="1"/>
    <col min="11794" max="12032" width="8.88671875" style="298"/>
    <col min="12033" max="12033" width="46.109375" style="298" customWidth="1"/>
    <col min="12034" max="12034" width="30.6640625" style="298" customWidth="1"/>
    <col min="12035" max="12035" width="20.88671875" style="298" customWidth="1"/>
    <col min="12036" max="12037" width="20.44140625" style="298" customWidth="1"/>
    <col min="12038" max="12038" width="14.6640625" style="298" customWidth="1"/>
    <col min="12039" max="12039" width="14" style="298" customWidth="1"/>
    <col min="12040" max="12040" width="32.88671875" style="298" customWidth="1"/>
    <col min="12041" max="12041" width="11" style="298" customWidth="1"/>
    <col min="12042" max="12042" width="11.109375" style="298" customWidth="1"/>
    <col min="12043" max="12044" width="13.33203125" style="298" customWidth="1"/>
    <col min="12045" max="12045" width="13.88671875" style="298" customWidth="1"/>
    <col min="12046" max="12049" width="9.109375" style="298" customWidth="1"/>
    <col min="12050" max="12288" width="8.88671875" style="298"/>
    <col min="12289" max="12289" width="46.109375" style="298" customWidth="1"/>
    <col min="12290" max="12290" width="30.6640625" style="298" customWidth="1"/>
    <col min="12291" max="12291" width="20.88671875" style="298" customWidth="1"/>
    <col min="12292" max="12293" width="20.44140625" style="298" customWidth="1"/>
    <col min="12294" max="12294" width="14.6640625" style="298" customWidth="1"/>
    <col min="12295" max="12295" width="14" style="298" customWidth="1"/>
    <col min="12296" max="12296" width="32.88671875" style="298" customWidth="1"/>
    <col min="12297" max="12297" width="11" style="298" customWidth="1"/>
    <col min="12298" max="12298" width="11.109375" style="298" customWidth="1"/>
    <col min="12299" max="12300" width="13.33203125" style="298" customWidth="1"/>
    <col min="12301" max="12301" width="13.88671875" style="298" customWidth="1"/>
    <col min="12302" max="12305" width="9.109375" style="298" customWidth="1"/>
    <col min="12306" max="12544" width="8.88671875" style="298"/>
    <col min="12545" max="12545" width="46.109375" style="298" customWidth="1"/>
    <col min="12546" max="12546" width="30.6640625" style="298" customWidth="1"/>
    <col min="12547" max="12547" width="20.88671875" style="298" customWidth="1"/>
    <col min="12548" max="12549" width="20.44140625" style="298" customWidth="1"/>
    <col min="12550" max="12550" width="14.6640625" style="298" customWidth="1"/>
    <col min="12551" max="12551" width="14" style="298" customWidth="1"/>
    <col min="12552" max="12552" width="32.88671875" style="298" customWidth="1"/>
    <col min="12553" max="12553" width="11" style="298" customWidth="1"/>
    <col min="12554" max="12554" width="11.109375" style="298" customWidth="1"/>
    <col min="12555" max="12556" width="13.33203125" style="298" customWidth="1"/>
    <col min="12557" max="12557" width="13.88671875" style="298" customWidth="1"/>
    <col min="12558" max="12561" width="9.109375" style="298" customWidth="1"/>
    <col min="12562" max="12800" width="8.88671875" style="298"/>
    <col min="12801" max="12801" width="46.109375" style="298" customWidth="1"/>
    <col min="12802" max="12802" width="30.6640625" style="298" customWidth="1"/>
    <col min="12803" max="12803" width="20.88671875" style="298" customWidth="1"/>
    <col min="12804" max="12805" width="20.44140625" style="298" customWidth="1"/>
    <col min="12806" max="12806" width="14.6640625" style="298" customWidth="1"/>
    <col min="12807" max="12807" width="14" style="298" customWidth="1"/>
    <col min="12808" max="12808" width="32.88671875" style="298" customWidth="1"/>
    <col min="12809" max="12809" width="11" style="298" customWidth="1"/>
    <col min="12810" max="12810" width="11.109375" style="298" customWidth="1"/>
    <col min="12811" max="12812" width="13.33203125" style="298" customWidth="1"/>
    <col min="12813" max="12813" width="13.88671875" style="298" customWidth="1"/>
    <col min="12814" max="12817" width="9.109375" style="298" customWidth="1"/>
    <col min="12818" max="13056" width="8.88671875" style="298"/>
    <col min="13057" max="13057" width="46.109375" style="298" customWidth="1"/>
    <col min="13058" max="13058" width="30.6640625" style="298" customWidth="1"/>
    <col min="13059" max="13059" width="20.88671875" style="298" customWidth="1"/>
    <col min="13060" max="13061" width="20.44140625" style="298" customWidth="1"/>
    <col min="13062" max="13062" width="14.6640625" style="298" customWidth="1"/>
    <col min="13063" max="13063" width="14" style="298" customWidth="1"/>
    <col min="13064" max="13064" width="32.88671875" style="298" customWidth="1"/>
    <col min="13065" max="13065" width="11" style="298" customWidth="1"/>
    <col min="13066" max="13066" width="11.109375" style="298" customWidth="1"/>
    <col min="13067" max="13068" width="13.33203125" style="298" customWidth="1"/>
    <col min="13069" max="13069" width="13.88671875" style="298" customWidth="1"/>
    <col min="13070" max="13073" width="9.109375" style="298" customWidth="1"/>
    <col min="13074" max="13312" width="8.88671875" style="298"/>
    <col min="13313" max="13313" width="46.109375" style="298" customWidth="1"/>
    <col min="13314" max="13314" width="30.6640625" style="298" customWidth="1"/>
    <col min="13315" max="13315" width="20.88671875" style="298" customWidth="1"/>
    <col min="13316" max="13317" width="20.44140625" style="298" customWidth="1"/>
    <col min="13318" max="13318" width="14.6640625" style="298" customWidth="1"/>
    <col min="13319" max="13319" width="14" style="298" customWidth="1"/>
    <col min="13320" max="13320" width="32.88671875" style="298" customWidth="1"/>
    <col min="13321" max="13321" width="11" style="298" customWidth="1"/>
    <col min="13322" max="13322" width="11.109375" style="298" customWidth="1"/>
    <col min="13323" max="13324" width="13.33203125" style="298" customWidth="1"/>
    <col min="13325" max="13325" width="13.88671875" style="298" customWidth="1"/>
    <col min="13326" max="13329" width="9.109375" style="298" customWidth="1"/>
    <col min="13330" max="13568" width="8.88671875" style="298"/>
    <col min="13569" max="13569" width="46.109375" style="298" customWidth="1"/>
    <col min="13570" max="13570" width="30.6640625" style="298" customWidth="1"/>
    <col min="13571" max="13571" width="20.88671875" style="298" customWidth="1"/>
    <col min="13572" max="13573" width="20.44140625" style="298" customWidth="1"/>
    <col min="13574" max="13574" width="14.6640625" style="298" customWidth="1"/>
    <col min="13575" max="13575" width="14" style="298" customWidth="1"/>
    <col min="13576" max="13576" width="32.88671875" style="298" customWidth="1"/>
    <col min="13577" max="13577" width="11" style="298" customWidth="1"/>
    <col min="13578" max="13578" width="11.109375" style="298" customWidth="1"/>
    <col min="13579" max="13580" width="13.33203125" style="298" customWidth="1"/>
    <col min="13581" max="13581" width="13.88671875" style="298" customWidth="1"/>
    <col min="13582" max="13585" width="9.109375" style="298" customWidth="1"/>
    <col min="13586" max="13824" width="8.88671875" style="298"/>
    <col min="13825" max="13825" width="46.109375" style="298" customWidth="1"/>
    <col min="13826" max="13826" width="30.6640625" style="298" customWidth="1"/>
    <col min="13827" max="13827" width="20.88671875" style="298" customWidth="1"/>
    <col min="13828" max="13829" width="20.44140625" style="298" customWidth="1"/>
    <col min="13830" max="13830" width="14.6640625" style="298" customWidth="1"/>
    <col min="13831" max="13831" width="14" style="298" customWidth="1"/>
    <col min="13832" max="13832" width="32.88671875" style="298" customWidth="1"/>
    <col min="13833" max="13833" width="11" style="298" customWidth="1"/>
    <col min="13834" max="13834" width="11.109375" style="298" customWidth="1"/>
    <col min="13835" max="13836" width="13.33203125" style="298" customWidth="1"/>
    <col min="13837" max="13837" width="13.88671875" style="298" customWidth="1"/>
    <col min="13838" max="13841" width="9.109375" style="298" customWidth="1"/>
    <col min="13842" max="14080" width="8.88671875" style="298"/>
    <col min="14081" max="14081" width="46.109375" style="298" customWidth="1"/>
    <col min="14082" max="14082" width="30.6640625" style="298" customWidth="1"/>
    <col min="14083" max="14083" width="20.88671875" style="298" customWidth="1"/>
    <col min="14084" max="14085" width="20.44140625" style="298" customWidth="1"/>
    <col min="14086" max="14086" width="14.6640625" style="298" customWidth="1"/>
    <col min="14087" max="14087" width="14" style="298" customWidth="1"/>
    <col min="14088" max="14088" width="32.88671875" style="298" customWidth="1"/>
    <col min="14089" max="14089" width="11" style="298" customWidth="1"/>
    <col min="14090" max="14090" width="11.109375" style="298" customWidth="1"/>
    <col min="14091" max="14092" width="13.33203125" style="298" customWidth="1"/>
    <col min="14093" max="14093" width="13.88671875" style="298" customWidth="1"/>
    <col min="14094" max="14097" width="9.109375" style="298" customWidth="1"/>
    <col min="14098" max="14336" width="8.88671875" style="298"/>
    <col min="14337" max="14337" width="46.109375" style="298" customWidth="1"/>
    <col min="14338" max="14338" width="30.6640625" style="298" customWidth="1"/>
    <col min="14339" max="14339" width="20.88671875" style="298" customWidth="1"/>
    <col min="14340" max="14341" width="20.44140625" style="298" customWidth="1"/>
    <col min="14342" max="14342" width="14.6640625" style="298" customWidth="1"/>
    <col min="14343" max="14343" width="14" style="298" customWidth="1"/>
    <col min="14344" max="14344" width="32.88671875" style="298" customWidth="1"/>
    <col min="14345" max="14345" width="11" style="298" customWidth="1"/>
    <col min="14346" max="14346" width="11.109375" style="298" customWidth="1"/>
    <col min="14347" max="14348" width="13.33203125" style="298" customWidth="1"/>
    <col min="14349" max="14349" width="13.88671875" style="298" customWidth="1"/>
    <col min="14350" max="14353" width="9.109375" style="298" customWidth="1"/>
    <col min="14354" max="14592" width="8.88671875" style="298"/>
    <col min="14593" max="14593" width="46.109375" style="298" customWidth="1"/>
    <col min="14594" max="14594" width="30.6640625" style="298" customWidth="1"/>
    <col min="14595" max="14595" width="20.88671875" style="298" customWidth="1"/>
    <col min="14596" max="14597" width="20.44140625" style="298" customWidth="1"/>
    <col min="14598" max="14598" width="14.6640625" style="298" customWidth="1"/>
    <col min="14599" max="14599" width="14" style="298" customWidth="1"/>
    <col min="14600" max="14600" width="32.88671875" style="298" customWidth="1"/>
    <col min="14601" max="14601" width="11" style="298" customWidth="1"/>
    <col min="14602" max="14602" width="11.109375" style="298" customWidth="1"/>
    <col min="14603" max="14604" width="13.33203125" style="298" customWidth="1"/>
    <col min="14605" max="14605" width="13.88671875" style="298" customWidth="1"/>
    <col min="14606" max="14609" width="9.109375" style="298" customWidth="1"/>
    <col min="14610" max="14848" width="8.88671875" style="298"/>
    <col min="14849" max="14849" width="46.109375" style="298" customWidth="1"/>
    <col min="14850" max="14850" width="30.6640625" style="298" customWidth="1"/>
    <col min="14851" max="14851" width="20.88671875" style="298" customWidth="1"/>
    <col min="14852" max="14853" width="20.44140625" style="298" customWidth="1"/>
    <col min="14854" max="14854" width="14.6640625" style="298" customWidth="1"/>
    <col min="14855" max="14855" width="14" style="298" customWidth="1"/>
    <col min="14856" max="14856" width="32.88671875" style="298" customWidth="1"/>
    <col min="14857" max="14857" width="11" style="298" customWidth="1"/>
    <col min="14858" max="14858" width="11.109375" style="298" customWidth="1"/>
    <col min="14859" max="14860" width="13.33203125" style="298" customWidth="1"/>
    <col min="14861" max="14861" width="13.88671875" style="298" customWidth="1"/>
    <col min="14862" max="14865" width="9.109375" style="298" customWidth="1"/>
    <col min="14866" max="15104" width="8.88671875" style="298"/>
    <col min="15105" max="15105" width="46.109375" style="298" customWidth="1"/>
    <col min="15106" max="15106" width="30.6640625" style="298" customWidth="1"/>
    <col min="15107" max="15107" width="20.88671875" style="298" customWidth="1"/>
    <col min="15108" max="15109" width="20.44140625" style="298" customWidth="1"/>
    <col min="15110" max="15110" width="14.6640625" style="298" customWidth="1"/>
    <col min="15111" max="15111" width="14" style="298" customWidth="1"/>
    <col min="15112" max="15112" width="32.88671875" style="298" customWidth="1"/>
    <col min="15113" max="15113" width="11" style="298" customWidth="1"/>
    <col min="15114" max="15114" width="11.109375" style="298" customWidth="1"/>
    <col min="15115" max="15116" width="13.33203125" style="298" customWidth="1"/>
    <col min="15117" max="15117" width="13.88671875" style="298" customWidth="1"/>
    <col min="15118" max="15121" width="9.109375" style="298" customWidth="1"/>
    <col min="15122" max="15360" width="8.88671875" style="298"/>
    <col min="15361" max="15361" width="46.109375" style="298" customWidth="1"/>
    <col min="15362" max="15362" width="30.6640625" style="298" customWidth="1"/>
    <col min="15363" max="15363" width="20.88671875" style="298" customWidth="1"/>
    <col min="15364" max="15365" width="20.44140625" style="298" customWidth="1"/>
    <col min="15366" max="15366" width="14.6640625" style="298" customWidth="1"/>
    <col min="15367" max="15367" width="14" style="298" customWidth="1"/>
    <col min="15368" max="15368" width="32.88671875" style="298" customWidth="1"/>
    <col min="15369" max="15369" width="11" style="298" customWidth="1"/>
    <col min="15370" max="15370" width="11.109375" style="298" customWidth="1"/>
    <col min="15371" max="15372" width="13.33203125" style="298" customWidth="1"/>
    <col min="15373" max="15373" width="13.88671875" style="298" customWidth="1"/>
    <col min="15374" max="15377" width="9.109375" style="298" customWidth="1"/>
    <col min="15378" max="15616" width="8.88671875" style="298"/>
    <col min="15617" max="15617" width="46.109375" style="298" customWidth="1"/>
    <col min="15618" max="15618" width="30.6640625" style="298" customWidth="1"/>
    <col min="15619" max="15619" width="20.88671875" style="298" customWidth="1"/>
    <col min="15620" max="15621" width="20.44140625" style="298" customWidth="1"/>
    <col min="15622" max="15622" width="14.6640625" style="298" customWidth="1"/>
    <col min="15623" max="15623" width="14" style="298" customWidth="1"/>
    <col min="15624" max="15624" width="32.88671875" style="298" customWidth="1"/>
    <col min="15625" max="15625" width="11" style="298" customWidth="1"/>
    <col min="15626" max="15626" width="11.109375" style="298" customWidth="1"/>
    <col min="15627" max="15628" width="13.33203125" style="298" customWidth="1"/>
    <col min="15629" max="15629" width="13.88671875" style="298" customWidth="1"/>
    <col min="15630" max="15633" width="9.109375" style="298" customWidth="1"/>
    <col min="15634" max="15872" width="8.88671875" style="298"/>
    <col min="15873" max="15873" width="46.109375" style="298" customWidth="1"/>
    <col min="15874" max="15874" width="30.6640625" style="298" customWidth="1"/>
    <col min="15875" max="15875" width="20.88671875" style="298" customWidth="1"/>
    <col min="15876" max="15877" width="20.44140625" style="298" customWidth="1"/>
    <col min="15878" max="15878" width="14.6640625" style="298" customWidth="1"/>
    <col min="15879" max="15879" width="14" style="298" customWidth="1"/>
    <col min="15880" max="15880" width="32.88671875" style="298" customWidth="1"/>
    <col min="15881" max="15881" width="11" style="298" customWidth="1"/>
    <col min="15882" max="15882" width="11.109375" style="298" customWidth="1"/>
    <col min="15883" max="15884" width="13.33203125" style="298" customWidth="1"/>
    <col min="15885" max="15885" width="13.88671875" style="298" customWidth="1"/>
    <col min="15886" max="15889" width="9.109375" style="298" customWidth="1"/>
    <col min="15890" max="16128" width="8.88671875" style="298"/>
    <col min="16129" max="16129" width="46.109375" style="298" customWidth="1"/>
    <col min="16130" max="16130" width="30.6640625" style="298" customWidth="1"/>
    <col min="16131" max="16131" width="20.88671875" style="298" customWidth="1"/>
    <col min="16132" max="16133" width="20.44140625" style="298" customWidth="1"/>
    <col min="16134" max="16134" width="14.6640625" style="298" customWidth="1"/>
    <col min="16135" max="16135" width="14" style="298" customWidth="1"/>
    <col min="16136" max="16136" width="32.88671875" style="298" customWidth="1"/>
    <col min="16137" max="16137" width="11" style="298" customWidth="1"/>
    <col min="16138" max="16138" width="11.109375" style="298" customWidth="1"/>
    <col min="16139" max="16140" width="13.33203125" style="298" customWidth="1"/>
    <col min="16141" max="16141" width="13.88671875" style="298" customWidth="1"/>
    <col min="16142" max="16145" width="9.109375" style="298" customWidth="1"/>
    <col min="16146" max="16384" width="8.88671875" style="298"/>
  </cols>
  <sheetData>
    <row r="1" spans="4:7" x14ac:dyDescent="0.3">
      <c r="F1" s="583" t="s">
        <v>29</v>
      </c>
      <c r="G1" s="583"/>
    </row>
    <row r="2" spans="4:7" x14ac:dyDescent="0.3">
      <c r="D2" s="583" t="s">
        <v>0</v>
      </c>
      <c r="E2" s="583"/>
      <c r="F2" s="583"/>
      <c r="G2" s="583"/>
    </row>
    <row r="3" spans="4:7" x14ac:dyDescent="0.3">
      <c r="D3" s="583" t="s">
        <v>113</v>
      </c>
      <c r="E3" s="583"/>
      <c r="F3" s="583"/>
      <c r="G3" s="583"/>
    </row>
    <row r="4" spans="4:7" ht="16.649999999999999" customHeight="1" x14ac:dyDescent="0.3">
      <c r="D4" s="583" t="s">
        <v>1</v>
      </c>
      <c r="E4" s="583"/>
      <c r="F4" s="583"/>
      <c r="G4" s="583"/>
    </row>
    <row r="5" spans="4:7" x14ac:dyDescent="0.3">
      <c r="D5" s="299"/>
      <c r="E5" s="299"/>
      <c r="F5" s="299"/>
      <c r="G5" s="299"/>
    </row>
    <row r="7" spans="4:7" s="300" customFormat="1" ht="19.5" customHeight="1" x14ac:dyDescent="0.3">
      <c r="D7" s="576" t="s">
        <v>2</v>
      </c>
      <c r="E7" s="576"/>
      <c r="F7" s="576"/>
      <c r="G7" s="576"/>
    </row>
    <row r="8" spans="4:7" s="300" customFormat="1" ht="15.6" x14ac:dyDescent="0.3">
      <c r="D8" s="529" t="s">
        <v>3</v>
      </c>
      <c r="E8" s="529"/>
      <c r="F8" s="529"/>
      <c r="G8" s="529"/>
    </row>
    <row r="9" spans="4:7" s="300" customFormat="1" ht="15.6" x14ac:dyDescent="0.3">
      <c r="D9" s="529" t="s">
        <v>114</v>
      </c>
      <c r="E9" s="529"/>
      <c r="F9" s="529"/>
      <c r="G9" s="529"/>
    </row>
    <row r="10" spans="4:7" s="300" customFormat="1" ht="15.6" x14ac:dyDescent="0.3">
      <c r="D10" s="576" t="s">
        <v>4</v>
      </c>
      <c r="E10" s="576"/>
      <c r="F10" s="576"/>
      <c r="G10" s="576"/>
    </row>
    <row r="11" spans="4:7" s="300" customFormat="1" ht="21.75" customHeight="1" x14ac:dyDescent="0.3"/>
    <row r="12" spans="4:7" s="300" customFormat="1" ht="19.5" customHeight="1" x14ac:dyDescent="0.3">
      <c r="D12" s="6" t="s">
        <v>132</v>
      </c>
      <c r="E12" s="6"/>
      <c r="F12" s="6"/>
      <c r="G12" s="6"/>
    </row>
    <row r="13" spans="4:7" s="6" customFormat="1" ht="15.6" x14ac:dyDescent="0.3">
      <c r="D13" s="6" t="s">
        <v>133</v>
      </c>
    </row>
    <row r="14" spans="4:7" s="42" customFormat="1" ht="15.6" x14ac:dyDescent="0.3">
      <c r="D14" s="6" t="s">
        <v>134</v>
      </c>
      <c r="E14" s="6"/>
      <c r="F14" s="6"/>
      <c r="G14" s="6"/>
    </row>
    <row r="15" spans="4:7" s="42" customFormat="1" ht="15.6" x14ac:dyDescent="0.3">
      <c r="D15" s="42" t="s">
        <v>30</v>
      </c>
    </row>
    <row r="16" spans="4:7" s="42" customFormat="1" ht="15.6" x14ac:dyDescent="0.3">
      <c r="D16" s="119" t="s">
        <v>131</v>
      </c>
    </row>
    <row r="17" spans="1:13" s="42" customFormat="1" ht="15.6" x14ac:dyDescent="0.3">
      <c r="F17" s="44" t="s">
        <v>31</v>
      </c>
    </row>
    <row r="18" spans="1:13" s="42" customFormat="1" ht="18" customHeight="1" x14ac:dyDescent="0.3">
      <c r="F18" s="43"/>
    </row>
    <row r="19" spans="1:13" s="289" customFormat="1" ht="15.6" x14ac:dyDescent="0.3">
      <c r="A19" s="577" t="s">
        <v>5</v>
      </c>
      <c r="B19" s="577"/>
      <c r="C19" s="577"/>
      <c r="D19" s="577"/>
      <c r="E19" s="577"/>
      <c r="F19" s="577"/>
      <c r="G19" s="577"/>
      <c r="H19" s="301"/>
      <c r="I19" s="302"/>
    </row>
    <row r="20" spans="1:13" s="289" customFormat="1" ht="15.6" x14ac:dyDescent="0.3">
      <c r="A20" s="578" t="s">
        <v>112</v>
      </c>
      <c r="B20" s="578"/>
      <c r="C20" s="578"/>
      <c r="D20" s="578"/>
      <c r="E20" s="578"/>
      <c r="F20" s="578"/>
      <c r="G20" s="578"/>
      <c r="H20" s="303"/>
      <c r="I20" s="302"/>
    </row>
    <row r="21" spans="1:13" s="289" customFormat="1" ht="15.6" x14ac:dyDescent="0.3">
      <c r="A21" s="579" t="s">
        <v>6</v>
      </c>
      <c r="B21" s="579"/>
      <c r="C21" s="579"/>
      <c r="D21" s="579"/>
      <c r="E21" s="579"/>
      <c r="F21" s="579"/>
      <c r="G21" s="579"/>
      <c r="H21" s="304"/>
      <c r="I21" s="302"/>
    </row>
    <row r="22" spans="1:13" s="289" customFormat="1" ht="15" customHeight="1" x14ac:dyDescent="0.3">
      <c r="A22" s="577" t="s">
        <v>32</v>
      </c>
      <c r="B22" s="577"/>
      <c r="C22" s="577"/>
      <c r="D22" s="577"/>
      <c r="E22" s="577"/>
      <c r="F22" s="577"/>
      <c r="G22" s="577"/>
      <c r="H22" s="301"/>
      <c r="I22" s="302"/>
    </row>
    <row r="23" spans="1:13" ht="18" customHeight="1" x14ac:dyDescent="0.3">
      <c r="A23" s="305"/>
      <c r="B23" s="305"/>
      <c r="C23" s="306"/>
      <c r="D23" s="306"/>
      <c r="E23" s="306"/>
      <c r="F23" s="306"/>
      <c r="G23" s="306"/>
      <c r="H23" s="306"/>
      <c r="J23" s="308"/>
      <c r="K23" s="308"/>
      <c r="L23" s="308"/>
      <c r="M23" s="308"/>
    </row>
    <row r="24" spans="1:13" ht="47.4" customHeight="1" x14ac:dyDescent="0.3">
      <c r="A24" s="562" t="s">
        <v>300</v>
      </c>
      <c r="B24" s="562"/>
      <c r="C24" s="562"/>
      <c r="D24" s="562"/>
      <c r="E24" s="562"/>
      <c r="F24" s="562"/>
      <c r="G24" s="562"/>
      <c r="H24" s="305"/>
      <c r="J24" s="308"/>
      <c r="K24" s="308"/>
      <c r="L24" s="308"/>
      <c r="M24" s="308"/>
    </row>
    <row r="25" spans="1:13" s="289" customFormat="1" ht="21.75" customHeight="1" x14ac:dyDescent="0.3">
      <c r="A25" s="580" t="s">
        <v>196</v>
      </c>
      <c r="B25" s="581"/>
      <c r="C25" s="581"/>
      <c r="D25" s="581"/>
      <c r="E25" s="581"/>
      <c r="F25" s="581"/>
      <c r="G25" s="581"/>
      <c r="H25" s="306"/>
      <c r="I25" s="302"/>
      <c r="J25" s="306"/>
      <c r="K25" s="306"/>
      <c r="L25" s="306"/>
      <c r="M25" s="306"/>
    </row>
    <row r="26" spans="1:13" s="289" customFormat="1" ht="82.35" customHeight="1" x14ac:dyDescent="0.3">
      <c r="A26" s="558" t="s">
        <v>83</v>
      </c>
      <c r="B26" s="558"/>
      <c r="C26" s="558"/>
      <c r="D26" s="558"/>
      <c r="E26" s="558"/>
      <c r="F26" s="558"/>
      <c r="G26" s="558"/>
      <c r="H26" s="309"/>
      <c r="I26" s="310"/>
      <c r="J26" s="288"/>
      <c r="K26" s="288"/>
      <c r="L26" s="288"/>
    </row>
    <row r="27" spans="1:13" s="311" customFormat="1" ht="17.25" customHeight="1" x14ac:dyDescent="0.3">
      <c r="A27" s="300" t="s">
        <v>7</v>
      </c>
    </row>
    <row r="28" spans="1:13" s="311" customFormat="1" ht="15.75" customHeight="1" x14ac:dyDescent="0.3">
      <c r="A28" s="582" t="s">
        <v>115</v>
      </c>
      <c r="B28" s="582"/>
      <c r="C28" s="582"/>
      <c r="D28" s="582"/>
      <c r="E28" s="582"/>
      <c r="F28" s="582"/>
      <c r="G28" s="582"/>
    </row>
    <row r="29" spans="1:13" s="311" customFormat="1" ht="18" customHeight="1" x14ac:dyDescent="0.3">
      <c r="A29" s="563" t="s">
        <v>78</v>
      </c>
      <c r="B29" s="563"/>
      <c r="C29" s="563"/>
      <c r="D29" s="563"/>
      <c r="E29" s="563"/>
      <c r="F29" s="563"/>
      <c r="G29" s="563"/>
    </row>
    <row r="30" spans="1:13" s="311" customFormat="1" ht="16.649999999999999" customHeight="1" x14ac:dyDescent="0.3">
      <c r="A30" s="300" t="s">
        <v>79</v>
      </c>
    </row>
    <row r="31" spans="1:13" s="311" customFormat="1" ht="15.6" x14ac:dyDescent="0.3">
      <c r="A31" s="300" t="s">
        <v>80</v>
      </c>
    </row>
    <row r="32" spans="1:13" ht="26.7" customHeight="1" x14ac:dyDescent="0.3">
      <c r="A32" s="558" t="s">
        <v>108</v>
      </c>
      <c r="B32" s="558"/>
      <c r="C32" s="558"/>
      <c r="D32" s="558"/>
      <c r="E32" s="558"/>
      <c r="F32" s="558"/>
      <c r="G32" s="558"/>
      <c r="H32" s="305"/>
      <c r="I32" s="312"/>
      <c r="J32" s="313"/>
      <c r="K32" s="313"/>
      <c r="L32" s="313"/>
    </row>
    <row r="33" spans="1:13" s="311" customFormat="1" ht="22.2" customHeight="1" x14ac:dyDescent="0.3">
      <c r="A33" s="581" t="s">
        <v>274</v>
      </c>
      <c r="B33" s="581"/>
      <c r="C33" s="581"/>
      <c r="D33" s="581"/>
      <c r="E33" s="581"/>
      <c r="F33" s="581"/>
      <c r="G33" s="581"/>
    </row>
    <row r="34" spans="1:13" s="45" customFormat="1" ht="20.25" customHeight="1" x14ac:dyDescent="0.3">
      <c r="A34" s="592" t="s">
        <v>46</v>
      </c>
      <c r="B34" s="592"/>
      <c r="C34" s="592"/>
      <c r="D34" s="592" t="s">
        <v>10</v>
      </c>
      <c r="E34" s="592" t="s">
        <v>47</v>
      </c>
      <c r="F34" s="592"/>
      <c r="G34" s="592"/>
    </row>
    <row r="35" spans="1:13" s="45" customFormat="1" ht="19.5" customHeight="1" x14ac:dyDescent="0.3">
      <c r="A35" s="592"/>
      <c r="B35" s="592"/>
      <c r="C35" s="592"/>
      <c r="D35" s="592"/>
      <c r="E35" s="316" t="s">
        <v>16</v>
      </c>
      <c r="F35" s="316" t="s">
        <v>17</v>
      </c>
      <c r="G35" s="316" t="s">
        <v>34</v>
      </c>
    </row>
    <row r="36" spans="1:13" s="107" customFormat="1" ht="27.45" customHeight="1" x14ac:dyDescent="0.3">
      <c r="A36" s="621" t="s">
        <v>56</v>
      </c>
      <c r="B36" s="622"/>
      <c r="C36" s="623"/>
      <c r="D36" s="49" t="s">
        <v>57</v>
      </c>
      <c r="E36" s="49">
        <v>71.900000000000006</v>
      </c>
      <c r="F36" s="118">
        <v>72</v>
      </c>
      <c r="G36" s="49">
        <v>72.3</v>
      </c>
    </row>
    <row r="37" spans="1:13" ht="67.5" customHeight="1" x14ac:dyDescent="0.3">
      <c r="A37" s="558" t="s">
        <v>301</v>
      </c>
      <c r="B37" s="558"/>
      <c r="C37" s="558"/>
      <c r="D37" s="558"/>
      <c r="E37" s="558"/>
      <c r="F37" s="558"/>
      <c r="G37" s="558"/>
      <c r="H37" s="305"/>
    </row>
    <row r="38" spans="1:13" ht="12.15" customHeight="1" x14ac:dyDescent="0.3">
      <c r="A38" s="568"/>
      <c r="B38" s="568"/>
      <c r="C38" s="568"/>
      <c r="D38" s="568"/>
      <c r="E38" s="568"/>
      <c r="F38" s="568"/>
      <c r="G38" s="568"/>
      <c r="H38" s="612"/>
      <c r="I38" s="612"/>
    </row>
    <row r="39" spans="1:13" ht="18.75" customHeight="1" x14ac:dyDescent="0.3">
      <c r="A39" s="569" t="s">
        <v>8</v>
      </c>
      <c r="B39" s="569"/>
      <c r="C39" s="569"/>
      <c r="D39" s="569"/>
      <c r="E39" s="569"/>
      <c r="F39" s="569"/>
      <c r="G39" s="569"/>
      <c r="H39" s="307"/>
      <c r="I39" s="298"/>
    </row>
    <row r="40" spans="1:13" ht="31.2" customHeight="1" x14ac:dyDescent="0.3">
      <c r="A40" s="570" t="s">
        <v>9</v>
      </c>
      <c r="B40" s="570" t="s">
        <v>10</v>
      </c>
      <c r="C40" s="315" t="s">
        <v>11</v>
      </c>
      <c r="D40" s="315" t="s">
        <v>12</v>
      </c>
      <c r="E40" s="573" t="s">
        <v>13</v>
      </c>
      <c r="F40" s="574"/>
      <c r="G40" s="575"/>
      <c r="H40" s="307"/>
      <c r="I40" s="298"/>
    </row>
    <row r="41" spans="1:13" ht="17.25" customHeight="1" x14ac:dyDescent="0.3">
      <c r="A41" s="571"/>
      <c r="B41" s="572"/>
      <c r="C41" s="316" t="s">
        <v>14</v>
      </c>
      <c r="D41" s="316" t="s">
        <v>15</v>
      </c>
      <c r="E41" s="316" t="s">
        <v>16</v>
      </c>
      <c r="F41" s="316" t="s">
        <v>17</v>
      </c>
      <c r="G41" s="316" t="s">
        <v>34</v>
      </c>
      <c r="H41" s="307"/>
      <c r="I41" s="298"/>
    </row>
    <row r="42" spans="1:13" ht="33" customHeight="1" x14ac:dyDescent="0.3">
      <c r="A42" s="317" t="s">
        <v>18</v>
      </c>
      <c r="B42" s="315" t="s">
        <v>19</v>
      </c>
      <c r="C42" s="85">
        <v>344330.3</v>
      </c>
      <c r="D42" s="85">
        <f>341765-1238</f>
        <v>340527</v>
      </c>
      <c r="E42" s="85">
        <v>434953</v>
      </c>
      <c r="F42" s="332"/>
      <c r="G42" s="332"/>
      <c r="H42" s="307"/>
      <c r="I42" s="298"/>
    </row>
    <row r="43" spans="1:13" ht="21.75" customHeight="1" x14ac:dyDescent="0.3">
      <c r="A43" s="317" t="s">
        <v>20</v>
      </c>
      <c r="B43" s="315" t="s">
        <v>19</v>
      </c>
      <c r="C43" s="332"/>
      <c r="D43" s="332"/>
      <c r="E43" s="332"/>
      <c r="F43" s="332"/>
      <c r="G43" s="332"/>
      <c r="H43" s="307"/>
      <c r="I43" s="298"/>
    </row>
    <row r="44" spans="1:13" ht="27.75" customHeight="1" x14ac:dyDescent="0.3">
      <c r="A44" s="318" t="s">
        <v>21</v>
      </c>
      <c r="B44" s="319" t="s">
        <v>19</v>
      </c>
      <c r="C44" s="320">
        <f>C42+C43</f>
        <v>344330.3</v>
      </c>
      <c r="D44" s="320">
        <f>D42+D43</f>
        <v>340527</v>
      </c>
      <c r="E44" s="320">
        <f>E42+E43</f>
        <v>434953</v>
      </c>
      <c r="F44" s="320">
        <f>F42+F43</f>
        <v>0</v>
      </c>
      <c r="G44" s="320">
        <f>G42+G43</f>
        <v>0</v>
      </c>
      <c r="H44" s="321"/>
      <c r="I44" s="308"/>
      <c r="J44" s="308"/>
      <c r="K44" s="308"/>
      <c r="L44" s="308"/>
    </row>
    <row r="45" spans="1:13" s="289" customFormat="1" ht="19.5" customHeight="1" x14ac:dyDescent="0.3">
      <c r="A45" s="562" t="s">
        <v>22</v>
      </c>
      <c r="B45" s="562"/>
      <c r="C45" s="562"/>
      <c r="D45" s="562"/>
      <c r="E45" s="562"/>
      <c r="F45" s="562"/>
      <c r="G45" s="562"/>
      <c r="H45" s="562"/>
      <c r="I45" s="302"/>
      <c r="J45" s="306"/>
      <c r="K45" s="306"/>
      <c r="L45" s="306"/>
      <c r="M45" s="306"/>
    </row>
    <row r="46" spans="1:13" s="311" customFormat="1" ht="17.25" customHeight="1" x14ac:dyDescent="0.3">
      <c r="A46" s="300" t="s">
        <v>23</v>
      </c>
    </row>
    <row r="47" spans="1:13" s="311" customFormat="1" ht="15.6" customHeight="1" x14ac:dyDescent="0.3">
      <c r="A47" s="563" t="s">
        <v>78</v>
      </c>
      <c r="B47" s="563"/>
      <c r="C47" s="563"/>
      <c r="D47" s="563"/>
      <c r="E47" s="563"/>
      <c r="F47" s="563"/>
      <c r="G47" s="563"/>
    </row>
    <row r="48" spans="1:13" s="311" customFormat="1" ht="17.25" customHeight="1" x14ac:dyDescent="0.3">
      <c r="A48" s="300" t="s">
        <v>80</v>
      </c>
      <c r="B48" s="322"/>
      <c r="C48" s="322"/>
      <c r="D48" s="322"/>
      <c r="E48" s="322"/>
      <c r="F48" s="322"/>
      <c r="G48" s="322"/>
    </row>
    <row r="49" spans="1:12" ht="36.9" customHeight="1" x14ac:dyDescent="0.3">
      <c r="A49" s="564" t="s">
        <v>302</v>
      </c>
      <c r="B49" s="564"/>
      <c r="C49" s="564"/>
      <c r="D49" s="564"/>
      <c r="E49" s="564"/>
      <c r="F49" s="564"/>
      <c r="G49" s="564"/>
      <c r="H49" s="305"/>
    </row>
    <row r="50" spans="1:12" ht="31.95" customHeight="1" x14ac:dyDescent="0.3">
      <c r="A50" s="565" t="s">
        <v>24</v>
      </c>
      <c r="B50" s="561" t="s">
        <v>10</v>
      </c>
      <c r="C50" s="323" t="s">
        <v>11</v>
      </c>
      <c r="D50" s="323" t="s">
        <v>12</v>
      </c>
      <c r="E50" s="561" t="s">
        <v>13</v>
      </c>
      <c r="F50" s="561"/>
      <c r="G50" s="561"/>
      <c r="H50" s="324"/>
      <c r="I50" s="298"/>
    </row>
    <row r="51" spans="1:12" ht="21.6" customHeight="1" x14ac:dyDescent="0.3">
      <c r="A51" s="565"/>
      <c r="B51" s="561"/>
      <c r="C51" s="315" t="s">
        <v>14</v>
      </c>
      <c r="D51" s="315" t="s">
        <v>15</v>
      </c>
      <c r="E51" s="315" t="s">
        <v>16</v>
      </c>
      <c r="F51" s="315" t="s">
        <v>17</v>
      </c>
      <c r="G51" s="315" t="s">
        <v>34</v>
      </c>
      <c r="H51" s="324"/>
      <c r="I51" s="298"/>
    </row>
    <row r="52" spans="1:12" s="57" customFormat="1" ht="105" customHeight="1" x14ac:dyDescent="0.3">
      <c r="A52" s="209" t="s">
        <v>303</v>
      </c>
      <c r="B52" s="49" t="s">
        <v>54</v>
      </c>
      <c r="C52" s="49">
        <f>C53+C54+C55+C56+C57+C58+C59+C60</f>
        <v>144</v>
      </c>
      <c r="D52" s="49">
        <f t="shared" ref="D52:E52" si="0">D53+D54+D55+D56+D57+D58+D59+D60</f>
        <v>149</v>
      </c>
      <c r="E52" s="49">
        <f t="shared" si="0"/>
        <v>255</v>
      </c>
      <c r="F52" s="49"/>
      <c r="G52" s="49"/>
      <c r="H52" s="56" t="s">
        <v>120</v>
      </c>
      <c r="I52" s="360"/>
      <c r="J52" s="360"/>
      <c r="K52" s="360"/>
      <c r="L52" s="360"/>
    </row>
    <row r="53" spans="1:12" s="57" customFormat="1" ht="67.2" customHeight="1" x14ac:dyDescent="0.3">
      <c r="A53" s="54" t="s">
        <v>304</v>
      </c>
      <c r="B53" s="55" t="s">
        <v>54</v>
      </c>
      <c r="C53" s="49">
        <v>31</v>
      </c>
      <c r="D53" s="49">
        <v>31</v>
      </c>
      <c r="E53" s="49">
        <v>36</v>
      </c>
      <c r="F53" s="55"/>
      <c r="G53" s="55"/>
      <c r="H53" s="56"/>
    </row>
    <row r="54" spans="1:12" s="57" customFormat="1" ht="38.1" customHeight="1" x14ac:dyDescent="0.3">
      <c r="A54" s="54" t="s">
        <v>305</v>
      </c>
      <c r="B54" s="55" t="s">
        <v>54</v>
      </c>
      <c r="C54" s="361">
        <v>61</v>
      </c>
      <c r="D54" s="361">
        <v>61</v>
      </c>
      <c r="E54" s="361">
        <v>71</v>
      </c>
      <c r="F54" s="55"/>
      <c r="G54" s="55"/>
      <c r="H54" s="56"/>
    </row>
    <row r="55" spans="1:12" s="57" customFormat="1" ht="65.400000000000006" customHeight="1" x14ac:dyDescent="0.3">
      <c r="A55" s="54" t="s">
        <v>306</v>
      </c>
      <c r="B55" s="55" t="s">
        <v>54</v>
      </c>
      <c r="C55" s="361">
        <v>42</v>
      </c>
      <c r="D55" s="361">
        <v>46</v>
      </c>
      <c r="E55" s="361">
        <v>56</v>
      </c>
      <c r="F55" s="55"/>
      <c r="G55" s="55"/>
      <c r="H55" s="56"/>
    </row>
    <row r="56" spans="1:12" s="57" customFormat="1" ht="34.65" customHeight="1" x14ac:dyDescent="0.3">
      <c r="A56" s="54" t="s">
        <v>307</v>
      </c>
      <c r="B56" s="55" t="s">
        <v>54</v>
      </c>
      <c r="C56" s="361">
        <v>0</v>
      </c>
      <c r="D56" s="361">
        <v>0</v>
      </c>
      <c r="E56" s="361">
        <v>0</v>
      </c>
      <c r="F56" s="55"/>
      <c r="G56" s="55"/>
      <c r="H56" s="56"/>
    </row>
    <row r="57" spans="1:12" s="57" customFormat="1" ht="34.65" customHeight="1" x14ac:dyDescent="0.3">
      <c r="A57" s="54" t="s">
        <v>308</v>
      </c>
      <c r="B57" s="55" t="s">
        <v>54</v>
      </c>
      <c r="C57" s="361">
        <v>0</v>
      </c>
      <c r="D57" s="361">
        <v>0</v>
      </c>
      <c r="E57" s="361">
        <v>0</v>
      </c>
      <c r="F57" s="55"/>
      <c r="G57" s="55"/>
      <c r="H57" s="56"/>
    </row>
    <row r="58" spans="1:12" s="57" customFormat="1" ht="34.65" customHeight="1" x14ac:dyDescent="0.3">
      <c r="A58" s="257" t="s">
        <v>309</v>
      </c>
      <c r="B58" s="55" t="s">
        <v>54</v>
      </c>
      <c r="C58" s="361">
        <v>10</v>
      </c>
      <c r="D58" s="361">
        <v>11</v>
      </c>
      <c r="E58" s="361">
        <v>11</v>
      </c>
      <c r="F58" s="362"/>
      <c r="G58" s="362"/>
      <c r="H58" s="56"/>
      <c r="I58" s="360"/>
      <c r="J58" s="360"/>
      <c r="K58" s="360"/>
      <c r="L58" s="360"/>
    </row>
    <row r="59" spans="1:12" s="50" customFormat="1" ht="39.75" customHeight="1" x14ac:dyDescent="0.3">
      <c r="A59" s="257" t="s">
        <v>310</v>
      </c>
      <c r="B59" s="48" t="s">
        <v>54</v>
      </c>
      <c r="C59" s="361">
        <v>0</v>
      </c>
      <c r="D59" s="361">
        <v>0</v>
      </c>
      <c r="E59" s="361">
        <v>33</v>
      </c>
      <c r="F59" s="52"/>
      <c r="G59" s="52"/>
      <c r="H59" s="53"/>
    </row>
    <row r="60" spans="1:12" s="50" customFormat="1" ht="46.65" customHeight="1" x14ac:dyDescent="0.3">
      <c r="A60" s="257" t="s">
        <v>311</v>
      </c>
      <c r="B60" s="48" t="s">
        <v>54</v>
      </c>
      <c r="C60" s="361">
        <v>0</v>
      </c>
      <c r="D60" s="361">
        <v>0</v>
      </c>
      <c r="E60" s="361">
        <v>48</v>
      </c>
      <c r="F60" s="52"/>
      <c r="G60" s="52"/>
      <c r="H60" s="53"/>
    </row>
    <row r="61" spans="1:12" ht="10.199999999999999" customHeight="1" x14ac:dyDescent="0.3">
      <c r="A61" s="328"/>
      <c r="B61" s="329"/>
      <c r="C61" s="330"/>
      <c r="D61" s="330"/>
      <c r="E61" s="330"/>
      <c r="F61" s="330"/>
      <c r="G61" s="330"/>
      <c r="H61" s="324"/>
      <c r="I61" s="298"/>
    </row>
    <row r="62" spans="1:12" ht="25.95" customHeight="1" x14ac:dyDescent="0.3">
      <c r="A62" s="561" t="s">
        <v>25</v>
      </c>
      <c r="B62" s="561" t="s">
        <v>10</v>
      </c>
      <c r="C62" s="323" t="s">
        <v>11</v>
      </c>
      <c r="D62" s="323" t="s">
        <v>12</v>
      </c>
      <c r="E62" s="561" t="s">
        <v>13</v>
      </c>
      <c r="F62" s="561"/>
      <c r="G62" s="561"/>
      <c r="H62" s="324"/>
      <c r="I62" s="308"/>
      <c r="J62" s="308"/>
      <c r="K62" s="308"/>
      <c r="L62" s="308"/>
    </row>
    <row r="63" spans="1:12" ht="15.75" customHeight="1" x14ac:dyDescent="0.3">
      <c r="A63" s="561"/>
      <c r="B63" s="561"/>
      <c r="C63" s="315" t="s">
        <v>14</v>
      </c>
      <c r="D63" s="315" t="s">
        <v>15</v>
      </c>
      <c r="E63" s="315" t="s">
        <v>16</v>
      </c>
      <c r="F63" s="315" t="s">
        <v>17</v>
      </c>
      <c r="G63" s="315" t="s">
        <v>34</v>
      </c>
      <c r="H63" s="307"/>
      <c r="I63" s="308"/>
      <c r="J63" s="308"/>
      <c r="K63" s="308"/>
      <c r="L63" s="308"/>
    </row>
    <row r="64" spans="1:12" ht="31.2" customHeight="1" x14ac:dyDescent="0.3">
      <c r="A64" s="331" t="s">
        <v>18</v>
      </c>
      <c r="B64" s="315" t="s">
        <v>19</v>
      </c>
      <c r="C64" s="85">
        <f>C42</f>
        <v>344330.3</v>
      </c>
      <c r="D64" s="85">
        <f t="shared" ref="D64:G64" si="1">D42</f>
        <v>340527</v>
      </c>
      <c r="E64" s="85">
        <f t="shared" si="1"/>
        <v>434953</v>
      </c>
      <c r="F64" s="85">
        <f t="shared" si="1"/>
        <v>0</v>
      </c>
      <c r="G64" s="85">
        <f t="shared" si="1"/>
        <v>0</v>
      </c>
      <c r="H64" s="307"/>
      <c r="I64" s="308"/>
      <c r="J64" s="308"/>
      <c r="K64" s="308"/>
      <c r="L64" s="308"/>
    </row>
    <row r="65" spans="1:13" ht="32.25" customHeight="1" x14ac:dyDescent="0.3">
      <c r="A65" s="318" t="s">
        <v>26</v>
      </c>
      <c r="B65" s="319" t="s">
        <v>19</v>
      </c>
      <c r="C65" s="320">
        <f>SUM(C64)</f>
        <v>344330.3</v>
      </c>
      <c r="D65" s="320">
        <f>SUM(D64)</f>
        <v>340527</v>
      </c>
      <c r="E65" s="320">
        <f>SUM(E64)</f>
        <v>434953</v>
      </c>
      <c r="F65" s="320">
        <f>SUM(F64)</f>
        <v>0</v>
      </c>
      <c r="G65" s="320">
        <f>SUM(G64)</f>
        <v>0</v>
      </c>
      <c r="H65" s="307"/>
      <c r="I65" s="308"/>
      <c r="J65" s="333"/>
      <c r="K65" s="333"/>
      <c r="L65" s="333"/>
    </row>
    <row r="66" spans="1:13" s="289" customFormat="1" ht="16.649999999999999" hidden="1" customHeight="1" x14ac:dyDescent="0.3">
      <c r="A66" s="566" t="s">
        <v>27</v>
      </c>
      <c r="B66" s="566"/>
      <c r="C66" s="566"/>
      <c r="D66" s="566"/>
      <c r="E66" s="566"/>
      <c r="F66" s="566"/>
      <c r="G66" s="566"/>
      <c r="H66" s="305"/>
      <c r="I66" s="302"/>
      <c r="J66" s="306"/>
      <c r="K66" s="306"/>
      <c r="L66" s="306"/>
      <c r="M66" s="306"/>
    </row>
    <row r="67" spans="1:13" s="289" customFormat="1" ht="16.649999999999999" hidden="1" customHeight="1" x14ac:dyDescent="0.3">
      <c r="A67" s="309" t="s">
        <v>28</v>
      </c>
      <c r="B67" s="309"/>
      <c r="C67" s="309"/>
      <c r="D67" s="309"/>
      <c r="E67" s="309"/>
      <c r="F67" s="309"/>
      <c r="G67" s="309"/>
      <c r="H67" s="309"/>
      <c r="I67" s="302"/>
    </row>
    <row r="68" spans="1:13" s="289" customFormat="1" ht="15" hidden="1" customHeight="1" x14ac:dyDescent="0.3">
      <c r="A68" s="558" t="s">
        <v>41</v>
      </c>
      <c r="B68" s="558"/>
      <c r="C68" s="558"/>
      <c r="D68" s="558"/>
      <c r="E68" s="558"/>
      <c r="F68" s="558"/>
      <c r="G68" s="558"/>
      <c r="H68" s="334"/>
      <c r="I68" s="302"/>
    </row>
    <row r="69" spans="1:13" s="289" customFormat="1" ht="15" hidden="1" customHeight="1" x14ac:dyDescent="0.3">
      <c r="A69" s="562" t="s">
        <v>42</v>
      </c>
      <c r="B69" s="558"/>
      <c r="C69" s="558"/>
      <c r="D69" s="558"/>
      <c r="E69" s="558"/>
      <c r="F69" s="558"/>
      <c r="G69" s="558"/>
      <c r="H69" s="309"/>
      <c r="I69" s="302"/>
    </row>
    <row r="70" spans="1:13" ht="21.45" hidden="1" customHeight="1" x14ac:dyDescent="0.3">
      <c r="A70" s="558" t="s">
        <v>43</v>
      </c>
      <c r="B70" s="558"/>
      <c r="C70" s="558"/>
      <c r="D70" s="558"/>
      <c r="E70" s="558"/>
      <c r="F70" s="558"/>
      <c r="G70" s="558"/>
      <c r="H70" s="305"/>
    </row>
    <row r="71" spans="1:13" ht="17.25" hidden="1" customHeight="1" x14ac:dyDescent="0.3">
      <c r="A71" s="559" t="s">
        <v>24</v>
      </c>
      <c r="B71" s="561" t="s">
        <v>10</v>
      </c>
      <c r="C71" s="323" t="s">
        <v>11</v>
      </c>
      <c r="D71" s="323" t="s">
        <v>12</v>
      </c>
      <c r="E71" s="561" t="s">
        <v>13</v>
      </c>
      <c r="F71" s="561"/>
      <c r="G71" s="561"/>
      <c r="H71" s="324"/>
      <c r="I71" s="298"/>
    </row>
    <row r="72" spans="1:13" ht="17.25" hidden="1" customHeight="1" x14ac:dyDescent="0.3">
      <c r="A72" s="560"/>
      <c r="B72" s="561"/>
      <c r="C72" s="315" t="s">
        <v>14</v>
      </c>
      <c r="D72" s="315" t="s">
        <v>15</v>
      </c>
      <c r="E72" s="315" t="s">
        <v>16</v>
      </c>
      <c r="F72" s="315" t="s">
        <v>17</v>
      </c>
      <c r="G72" s="315" t="s">
        <v>34</v>
      </c>
      <c r="H72" s="324"/>
      <c r="I72" s="298"/>
    </row>
    <row r="73" spans="1:13" ht="15.6" hidden="1" x14ac:dyDescent="0.3">
      <c r="A73" s="335" t="s">
        <v>44</v>
      </c>
      <c r="B73" s="315" t="s">
        <v>45</v>
      </c>
      <c r="C73" s="336"/>
      <c r="D73" s="336"/>
      <c r="E73" s="336"/>
      <c r="F73" s="336"/>
      <c r="G73" s="336"/>
      <c r="H73" s="324"/>
      <c r="I73" s="298"/>
    </row>
    <row r="74" spans="1:13" ht="15" hidden="1" customHeight="1" x14ac:dyDescent="0.3">
      <c r="A74" s="335" t="s">
        <v>44</v>
      </c>
      <c r="B74" s="315" t="s">
        <v>45</v>
      </c>
      <c r="C74" s="336"/>
      <c r="D74" s="336"/>
      <c r="E74" s="336"/>
      <c r="F74" s="336"/>
      <c r="G74" s="336"/>
      <c r="H74" s="324"/>
      <c r="I74" s="298"/>
    </row>
    <row r="75" spans="1:13" ht="15" hidden="1" customHeight="1" x14ac:dyDescent="0.3">
      <c r="A75" s="335" t="s">
        <v>44</v>
      </c>
      <c r="B75" s="315" t="s">
        <v>45</v>
      </c>
      <c r="C75" s="336"/>
      <c r="D75" s="336"/>
      <c r="E75" s="336"/>
      <c r="F75" s="336"/>
      <c r="G75" s="336"/>
      <c r="H75" s="324"/>
      <c r="I75" s="298"/>
    </row>
    <row r="76" spans="1:13" ht="19.5" hidden="1" customHeight="1" x14ac:dyDescent="0.3">
      <c r="A76" s="328"/>
      <c r="B76" s="329"/>
      <c r="C76" s="330"/>
      <c r="D76" s="330"/>
      <c r="E76" s="330"/>
      <c r="F76" s="330"/>
      <c r="G76" s="330"/>
      <c r="H76" s="324"/>
      <c r="I76" s="298"/>
    </row>
    <row r="77" spans="1:13" ht="15.75" hidden="1" customHeight="1" x14ac:dyDescent="0.3">
      <c r="A77" s="561" t="s">
        <v>25</v>
      </c>
      <c r="B77" s="561" t="s">
        <v>10</v>
      </c>
      <c r="C77" s="323" t="s">
        <v>11</v>
      </c>
      <c r="D77" s="323" t="s">
        <v>12</v>
      </c>
      <c r="E77" s="561" t="s">
        <v>13</v>
      </c>
      <c r="F77" s="561"/>
      <c r="G77" s="561"/>
      <c r="H77" s="324"/>
      <c r="I77" s="308"/>
      <c r="J77" s="308"/>
      <c r="K77" s="308"/>
      <c r="L77" s="308"/>
    </row>
    <row r="78" spans="1:13" ht="18" hidden="1" customHeight="1" x14ac:dyDescent="0.3">
      <c r="A78" s="561"/>
      <c r="B78" s="561"/>
      <c r="C78" s="315" t="s">
        <v>14</v>
      </c>
      <c r="D78" s="315" t="s">
        <v>15</v>
      </c>
      <c r="E78" s="315" t="s">
        <v>16</v>
      </c>
      <c r="F78" s="315" t="s">
        <v>17</v>
      </c>
      <c r="G78" s="315" t="s">
        <v>34</v>
      </c>
      <c r="H78" s="307"/>
      <c r="I78" s="308"/>
      <c r="J78" s="308"/>
      <c r="K78" s="308"/>
      <c r="L78" s="308"/>
    </row>
    <row r="79" spans="1:13" ht="23.25" hidden="1" customHeight="1" x14ac:dyDescent="0.3">
      <c r="A79" s="331" t="s">
        <v>20</v>
      </c>
      <c r="B79" s="315" t="s">
        <v>19</v>
      </c>
      <c r="C79" s="332"/>
      <c r="D79" s="332"/>
      <c r="E79" s="332"/>
      <c r="F79" s="332"/>
      <c r="G79" s="332"/>
      <c r="H79" s="307"/>
      <c r="I79" s="308"/>
      <c r="J79" s="308"/>
      <c r="K79" s="308"/>
      <c r="L79" s="308"/>
    </row>
    <row r="80" spans="1:13" ht="32.25" hidden="1" customHeight="1" x14ac:dyDescent="0.3">
      <c r="A80" s="318" t="s">
        <v>26</v>
      </c>
      <c r="B80" s="319" t="s">
        <v>19</v>
      </c>
      <c r="C80" s="320">
        <f>SUM(C79)</f>
        <v>0</v>
      </c>
      <c r="D80" s="320">
        <f>SUM(D79)</f>
        <v>0</v>
      </c>
      <c r="E80" s="320">
        <f>SUM(E79)</f>
        <v>0</v>
      </c>
      <c r="F80" s="320">
        <f>SUM(F79)</f>
        <v>0</v>
      </c>
      <c r="G80" s="320">
        <f>SUM(G79)</f>
        <v>0</v>
      </c>
      <c r="H80" s="307"/>
      <c r="I80" s="308"/>
      <c r="J80" s="333"/>
      <c r="K80" s="333"/>
      <c r="L80" s="333"/>
    </row>
    <row r="81" spans="5:5" hidden="1" x14ac:dyDescent="0.3"/>
    <row r="82" spans="5:5" hidden="1" x14ac:dyDescent="0.3">
      <c r="E82" s="338"/>
    </row>
  </sheetData>
  <mergeCells count="49">
    <mergeCell ref="A22:G22"/>
    <mergeCell ref="F1:G1"/>
    <mergeCell ref="D2:G2"/>
    <mergeCell ref="D3:G3"/>
    <mergeCell ref="D4:G4"/>
    <mergeCell ref="D7:G7"/>
    <mergeCell ref="D8:G8"/>
    <mergeCell ref="D9:G9"/>
    <mergeCell ref="D10:G10"/>
    <mergeCell ref="A19:G19"/>
    <mergeCell ref="A20:G20"/>
    <mergeCell ref="A21:G21"/>
    <mergeCell ref="A37:G37"/>
    <mergeCell ref="A24:G24"/>
    <mergeCell ref="A25:G25"/>
    <mergeCell ref="A26:G26"/>
    <mergeCell ref="A28:G28"/>
    <mergeCell ref="A29:G29"/>
    <mergeCell ref="A32:G32"/>
    <mergeCell ref="A33:G33"/>
    <mergeCell ref="A34:C35"/>
    <mergeCell ref="D34:D35"/>
    <mergeCell ref="E34:G34"/>
    <mergeCell ref="A36:C36"/>
    <mergeCell ref="A38:G38"/>
    <mergeCell ref="H38:I38"/>
    <mergeCell ref="A39:G39"/>
    <mergeCell ref="A40:A41"/>
    <mergeCell ref="B40:B41"/>
    <mergeCell ref="E40:G40"/>
    <mergeCell ref="A69:G69"/>
    <mergeCell ref="A45:H45"/>
    <mergeCell ref="A47:G47"/>
    <mergeCell ref="A49:G49"/>
    <mergeCell ref="A50:A51"/>
    <mergeCell ref="B50:B51"/>
    <mergeCell ref="E50:G50"/>
    <mergeCell ref="A62:A63"/>
    <mergeCell ref="B62:B63"/>
    <mergeCell ref="E62:G62"/>
    <mergeCell ref="A66:G66"/>
    <mergeCell ref="A68:G68"/>
    <mergeCell ref="A70:G70"/>
    <mergeCell ref="A71:A72"/>
    <mergeCell ref="B71:B72"/>
    <mergeCell ref="E71:G71"/>
    <mergeCell ref="A77:A78"/>
    <mergeCell ref="B77:B78"/>
    <mergeCell ref="E77:G77"/>
  </mergeCells>
  <printOptions horizontalCentered="1"/>
  <pageMargins left="0.39370078740157483" right="0.39370078740157483" top="0.39370078740157483" bottom="0.39370078740157483" header="0.19685039370078741" footer="0.19685039370078741"/>
  <pageSetup paperSize="9" scale="82" fitToHeight="0" orientation="landscape" r:id="rId1"/>
  <headerFooter alignWithMargins="0"/>
  <rowBreaks count="2" manualBreakCount="2">
    <brk id="26" max="6" man="1"/>
    <brk id="49" max="6"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9"/>
  <sheetViews>
    <sheetView topLeftCell="A45" zoomScale="70" zoomScaleNormal="70" zoomScaleSheetLayoutView="100" workbookViewId="0">
      <selection activeCell="C58" sqref="C58:G58"/>
    </sheetView>
  </sheetViews>
  <sheetFormatPr defaultRowHeight="13.8" x14ac:dyDescent="0.3"/>
  <cols>
    <col min="1" max="1" width="44.44140625" style="337" customWidth="1"/>
    <col min="2" max="2" width="19.44140625" style="337" customWidth="1"/>
    <col min="3" max="3" width="15" style="298" customWidth="1"/>
    <col min="4" max="4" width="16.33203125" style="298" customWidth="1"/>
    <col min="5" max="5" width="15.33203125" style="298" customWidth="1"/>
    <col min="6" max="6" width="14.109375" style="298" customWidth="1"/>
    <col min="7" max="7" width="15.88671875" style="298" customWidth="1"/>
    <col min="8" max="8" width="32.88671875" style="298" customWidth="1"/>
    <col min="9" max="9" width="11" style="307" customWidth="1"/>
    <col min="10" max="10" width="11.109375" style="298" customWidth="1"/>
    <col min="11" max="12" width="13.33203125" style="298" customWidth="1"/>
    <col min="13" max="13" width="13.88671875" style="298" customWidth="1"/>
    <col min="14" max="17" width="9.109375" style="298" customWidth="1"/>
    <col min="18" max="256" width="8.88671875" style="298"/>
    <col min="257" max="257" width="46.109375" style="298" customWidth="1"/>
    <col min="258" max="258" width="30.6640625" style="298" customWidth="1"/>
    <col min="259" max="259" width="20.88671875" style="298" customWidth="1"/>
    <col min="260" max="261" width="20.44140625" style="298" customWidth="1"/>
    <col min="262" max="262" width="14.6640625" style="298" customWidth="1"/>
    <col min="263" max="263" width="14" style="298" customWidth="1"/>
    <col min="264" max="264" width="32.88671875" style="298" customWidth="1"/>
    <col min="265" max="265" width="11" style="298" customWidth="1"/>
    <col min="266" max="266" width="11.109375" style="298" customWidth="1"/>
    <col min="267" max="268" width="13.33203125" style="298" customWidth="1"/>
    <col min="269" max="269" width="13.88671875" style="298" customWidth="1"/>
    <col min="270" max="273" width="9.109375" style="298" customWidth="1"/>
    <col min="274" max="512" width="8.88671875" style="298"/>
    <col min="513" max="513" width="46.109375" style="298" customWidth="1"/>
    <col min="514" max="514" width="30.6640625" style="298" customWidth="1"/>
    <col min="515" max="515" width="20.88671875" style="298" customWidth="1"/>
    <col min="516" max="517" width="20.44140625" style="298" customWidth="1"/>
    <col min="518" max="518" width="14.6640625" style="298" customWidth="1"/>
    <col min="519" max="519" width="14" style="298" customWidth="1"/>
    <col min="520" max="520" width="32.88671875" style="298" customWidth="1"/>
    <col min="521" max="521" width="11" style="298" customWidth="1"/>
    <col min="522" max="522" width="11.109375" style="298" customWidth="1"/>
    <col min="523" max="524" width="13.33203125" style="298" customWidth="1"/>
    <col min="525" max="525" width="13.88671875" style="298" customWidth="1"/>
    <col min="526" max="529" width="9.109375" style="298" customWidth="1"/>
    <col min="530" max="768" width="8.88671875" style="298"/>
    <col min="769" max="769" width="46.109375" style="298" customWidth="1"/>
    <col min="770" max="770" width="30.6640625" style="298" customWidth="1"/>
    <col min="771" max="771" width="20.88671875" style="298" customWidth="1"/>
    <col min="772" max="773" width="20.44140625" style="298" customWidth="1"/>
    <col min="774" max="774" width="14.6640625" style="298" customWidth="1"/>
    <col min="775" max="775" width="14" style="298" customWidth="1"/>
    <col min="776" max="776" width="32.88671875" style="298" customWidth="1"/>
    <col min="777" max="777" width="11" style="298" customWidth="1"/>
    <col min="778" max="778" width="11.109375" style="298" customWidth="1"/>
    <col min="779" max="780" width="13.33203125" style="298" customWidth="1"/>
    <col min="781" max="781" width="13.88671875" style="298" customWidth="1"/>
    <col min="782" max="785" width="9.109375" style="298" customWidth="1"/>
    <col min="786" max="1024" width="8.88671875" style="298"/>
    <col min="1025" max="1025" width="46.109375" style="298" customWidth="1"/>
    <col min="1026" max="1026" width="30.6640625" style="298" customWidth="1"/>
    <col min="1027" max="1027" width="20.88671875" style="298" customWidth="1"/>
    <col min="1028" max="1029" width="20.44140625" style="298" customWidth="1"/>
    <col min="1030" max="1030" width="14.6640625" style="298" customWidth="1"/>
    <col min="1031" max="1031" width="14" style="298" customWidth="1"/>
    <col min="1032" max="1032" width="32.88671875" style="298" customWidth="1"/>
    <col min="1033" max="1033" width="11" style="298" customWidth="1"/>
    <col min="1034" max="1034" width="11.109375" style="298" customWidth="1"/>
    <col min="1035" max="1036" width="13.33203125" style="298" customWidth="1"/>
    <col min="1037" max="1037" width="13.88671875" style="298" customWidth="1"/>
    <col min="1038" max="1041" width="9.109375" style="298" customWidth="1"/>
    <col min="1042" max="1280" width="8.88671875" style="298"/>
    <col min="1281" max="1281" width="46.109375" style="298" customWidth="1"/>
    <col min="1282" max="1282" width="30.6640625" style="298" customWidth="1"/>
    <col min="1283" max="1283" width="20.88671875" style="298" customWidth="1"/>
    <col min="1284" max="1285" width="20.44140625" style="298" customWidth="1"/>
    <col min="1286" max="1286" width="14.6640625" style="298" customWidth="1"/>
    <col min="1287" max="1287" width="14" style="298" customWidth="1"/>
    <col min="1288" max="1288" width="32.88671875" style="298" customWidth="1"/>
    <col min="1289" max="1289" width="11" style="298" customWidth="1"/>
    <col min="1290" max="1290" width="11.109375" style="298" customWidth="1"/>
    <col min="1291" max="1292" width="13.33203125" style="298" customWidth="1"/>
    <col min="1293" max="1293" width="13.88671875" style="298" customWidth="1"/>
    <col min="1294" max="1297" width="9.109375" style="298" customWidth="1"/>
    <col min="1298" max="1536" width="8.88671875" style="298"/>
    <col min="1537" max="1537" width="46.109375" style="298" customWidth="1"/>
    <col min="1538" max="1538" width="30.6640625" style="298" customWidth="1"/>
    <col min="1539" max="1539" width="20.88671875" style="298" customWidth="1"/>
    <col min="1540" max="1541" width="20.44140625" style="298" customWidth="1"/>
    <col min="1542" max="1542" width="14.6640625" style="298" customWidth="1"/>
    <col min="1543" max="1543" width="14" style="298" customWidth="1"/>
    <col min="1544" max="1544" width="32.88671875" style="298" customWidth="1"/>
    <col min="1545" max="1545" width="11" style="298" customWidth="1"/>
    <col min="1546" max="1546" width="11.109375" style="298" customWidth="1"/>
    <col min="1547" max="1548" width="13.33203125" style="298" customWidth="1"/>
    <col min="1549" max="1549" width="13.88671875" style="298" customWidth="1"/>
    <col min="1550" max="1553" width="9.109375" style="298" customWidth="1"/>
    <col min="1554" max="1792" width="8.88671875" style="298"/>
    <col min="1793" max="1793" width="46.109375" style="298" customWidth="1"/>
    <col min="1794" max="1794" width="30.6640625" style="298" customWidth="1"/>
    <col min="1795" max="1795" width="20.88671875" style="298" customWidth="1"/>
    <col min="1796" max="1797" width="20.44140625" style="298" customWidth="1"/>
    <col min="1798" max="1798" width="14.6640625" style="298" customWidth="1"/>
    <col min="1799" max="1799" width="14" style="298" customWidth="1"/>
    <col min="1800" max="1800" width="32.88671875" style="298" customWidth="1"/>
    <col min="1801" max="1801" width="11" style="298" customWidth="1"/>
    <col min="1802" max="1802" width="11.109375" style="298" customWidth="1"/>
    <col min="1803" max="1804" width="13.33203125" style="298" customWidth="1"/>
    <col min="1805" max="1805" width="13.88671875" style="298" customWidth="1"/>
    <col min="1806" max="1809" width="9.109375" style="298" customWidth="1"/>
    <col min="1810" max="2048" width="8.88671875" style="298"/>
    <col min="2049" max="2049" width="46.109375" style="298" customWidth="1"/>
    <col min="2050" max="2050" width="30.6640625" style="298" customWidth="1"/>
    <col min="2051" max="2051" width="20.88671875" style="298" customWidth="1"/>
    <col min="2052" max="2053" width="20.44140625" style="298" customWidth="1"/>
    <col min="2054" max="2054" width="14.6640625" style="298" customWidth="1"/>
    <col min="2055" max="2055" width="14" style="298" customWidth="1"/>
    <col min="2056" max="2056" width="32.88671875" style="298" customWidth="1"/>
    <col min="2057" max="2057" width="11" style="298" customWidth="1"/>
    <col min="2058" max="2058" width="11.109375" style="298" customWidth="1"/>
    <col min="2059" max="2060" width="13.33203125" style="298" customWidth="1"/>
    <col min="2061" max="2061" width="13.88671875" style="298" customWidth="1"/>
    <col min="2062" max="2065" width="9.109375" style="298" customWidth="1"/>
    <col min="2066" max="2304" width="8.88671875" style="298"/>
    <col min="2305" max="2305" width="46.109375" style="298" customWidth="1"/>
    <col min="2306" max="2306" width="30.6640625" style="298" customWidth="1"/>
    <col min="2307" max="2307" width="20.88671875" style="298" customWidth="1"/>
    <col min="2308" max="2309" width="20.44140625" style="298" customWidth="1"/>
    <col min="2310" max="2310" width="14.6640625" style="298" customWidth="1"/>
    <col min="2311" max="2311" width="14" style="298" customWidth="1"/>
    <col min="2312" max="2312" width="32.88671875" style="298" customWidth="1"/>
    <col min="2313" max="2313" width="11" style="298" customWidth="1"/>
    <col min="2314" max="2314" width="11.109375" style="298" customWidth="1"/>
    <col min="2315" max="2316" width="13.33203125" style="298" customWidth="1"/>
    <col min="2317" max="2317" width="13.88671875" style="298" customWidth="1"/>
    <col min="2318" max="2321" width="9.109375" style="298" customWidth="1"/>
    <col min="2322" max="2560" width="8.88671875" style="298"/>
    <col min="2561" max="2561" width="46.109375" style="298" customWidth="1"/>
    <col min="2562" max="2562" width="30.6640625" style="298" customWidth="1"/>
    <col min="2563" max="2563" width="20.88671875" style="298" customWidth="1"/>
    <col min="2564" max="2565" width="20.44140625" style="298" customWidth="1"/>
    <col min="2566" max="2566" width="14.6640625" style="298" customWidth="1"/>
    <col min="2567" max="2567" width="14" style="298" customWidth="1"/>
    <col min="2568" max="2568" width="32.88671875" style="298" customWidth="1"/>
    <col min="2569" max="2569" width="11" style="298" customWidth="1"/>
    <col min="2570" max="2570" width="11.109375" style="298" customWidth="1"/>
    <col min="2571" max="2572" width="13.33203125" style="298" customWidth="1"/>
    <col min="2573" max="2573" width="13.88671875" style="298" customWidth="1"/>
    <col min="2574" max="2577" width="9.109375" style="298" customWidth="1"/>
    <col min="2578" max="2816" width="8.88671875" style="298"/>
    <col min="2817" max="2817" width="46.109375" style="298" customWidth="1"/>
    <col min="2818" max="2818" width="30.6640625" style="298" customWidth="1"/>
    <col min="2819" max="2819" width="20.88671875" style="298" customWidth="1"/>
    <col min="2820" max="2821" width="20.44140625" style="298" customWidth="1"/>
    <col min="2822" max="2822" width="14.6640625" style="298" customWidth="1"/>
    <col min="2823" max="2823" width="14" style="298" customWidth="1"/>
    <col min="2824" max="2824" width="32.88671875" style="298" customWidth="1"/>
    <col min="2825" max="2825" width="11" style="298" customWidth="1"/>
    <col min="2826" max="2826" width="11.109375" style="298" customWidth="1"/>
    <col min="2827" max="2828" width="13.33203125" style="298" customWidth="1"/>
    <col min="2829" max="2829" width="13.88671875" style="298" customWidth="1"/>
    <col min="2830" max="2833" width="9.109375" style="298" customWidth="1"/>
    <col min="2834" max="3072" width="8.88671875" style="298"/>
    <col min="3073" max="3073" width="46.109375" style="298" customWidth="1"/>
    <col min="3074" max="3074" width="30.6640625" style="298" customWidth="1"/>
    <col min="3075" max="3075" width="20.88671875" style="298" customWidth="1"/>
    <col min="3076" max="3077" width="20.44140625" style="298" customWidth="1"/>
    <col min="3078" max="3078" width="14.6640625" style="298" customWidth="1"/>
    <col min="3079" max="3079" width="14" style="298" customWidth="1"/>
    <col min="3080" max="3080" width="32.88671875" style="298" customWidth="1"/>
    <col min="3081" max="3081" width="11" style="298" customWidth="1"/>
    <col min="3082" max="3082" width="11.109375" style="298" customWidth="1"/>
    <col min="3083" max="3084" width="13.33203125" style="298" customWidth="1"/>
    <col min="3085" max="3085" width="13.88671875" style="298" customWidth="1"/>
    <col min="3086" max="3089" width="9.109375" style="298" customWidth="1"/>
    <col min="3090" max="3328" width="8.88671875" style="298"/>
    <col min="3329" max="3329" width="46.109375" style="298" customWidth="1"/>
    <col min="3330" max="3330" width="30.6640625" style="298" customWidth="1"/>
    <col min="3331" max="3331" width="20.88671875" style="298" customWidth="1"/>
    <col min="3332" max="3333" width="20.44140625" style="298" customWidth="1"/>
    <col min="3334" max="3334" width="14.6640625" style="298" customWidth="1"/>
    <col min="3335" max="3335" width="14" style="298" customWidth="1"/>
    <col min="3336" max="3336" width="32.88671875" style="298" customWidth="1"/>
    <col min="3337" max="3337" width="11" style="298" customWidth="1"/>
    <col min="3338" max="3338" width="11.109375" style="298" customWidth="1"/>
    <col min="3339" max="3340" width="13.33203125" style="298" customWidth="1"/>
    <col min="3341" max="3341" width="13.88671875" style="298" customWidth="1"/>
    <col min="3342" max="3345" width="9.109375" style="298" customWidth="1"/>
    <col min="3346" max="3584" width="8.88671875" style="298"/>
    <col min="3585" max="3585" width="46.109375" style="298" customWidth="1"/>
    <col min="3586" max="3586" width="30.6640625" style="298" customWidth="1"/>
    <col min="3587" max="3587" width="20.88671875" style="298" customWidth="1"/>
    <col min="3588" max="3589" width="20.44140625" style="298" customWidth="1"/>
    <col min="3590" max="3590" width="14.6640625" style="298" customWidth="1"/>
    <col min="3591" max="3591" width="14" style="298" customWidth="1"/>
    <col min="3592" max="3592" width="32.88671875" style="298" customWidth="1"/>
    <col min="3593" max="3593" width="11" style="298" customWidth="1"/>
    <col min="3594" max="3594" width="11.109375" style="298" customWidth="1"/>
    <col min="3595" max="3596" width="13.33203125" style="298" customWidth="1"/>
    <col min="3597" max="3597" width="13.88671875" style="298" customWidth="1"/>
    <col min="3598" max="3601" width="9.109375" style="298" customWidth="1"/>
    <col min="3602" max="3840" width="8.88671875" style="298"/>
    <col min="3841" max="3841" width="46.109375" style="298" customWidth="1"/>
    <col min="3842" max="3842" width="30.6640625" style="298" customWidth="1"/>
    <col min="3843" max="3843" width="20.88671875" style="298" customWidth="1"/>
    <col min="3844" max="3845" width="20.44140625" style="298" customWidth="1"/>
    <col min="3846" max="3846" width="14.6640625" style="298" customWidth="1"/>
    <col min="3847" max="3847" width="14" style="298" customWidth="1"/>
    <col min="3848" max="3848" width="32.88671875" style="298" customWidth="1"/>
    <col min="3849" max="3849" width="11" style="298" customWidth="1"/>
    <col min="3850" max="3850" width="11.109375" style="298" customWidth="1"/>
    <col min="3851" max="3852" width="13.33203125" style="298" customWidth="1"/>
    <col min="3853" max="3853" width="13.88671875" style="298" customWidth="1"/>
    <col min="3854" max="3857" width="9.109375" style="298" customWidth="1"/>
    <col min="3858" max="4096" width="8.88671875" style="298"/>
    <col min="4097" max="4097" width="46.109375" style="298" customWidth="1"/>
    <col min="4098" max="4098" width="30.6640625" style="298" customWidth="1"/>
    <col min="4099" max="4099" width="20.88671875" style="298" customWidth="1"/>
    <col min="4100" max="4101" width="20.44140625" style="298" customWidth="1"/>
    <col min="4102" max="4102" width="14.6640625" style="298" customWidth="1"/>
    <col min="4103" max="4103" width="14" style="298" customWidth="1"/>
    <col min="4104" max="4104" width="32.88671875" style="298" customWidth="1"/>
    <col min="4105" max="4105" width="11" style="298" customWidth="1"/>
    <col min="4106" max="4106" width="11.109375" style="298" customWidth="1"/>
    <col min="4107" max="4108" width="13.33203125" style="298" customWidth="1"/>
    <col min="4109" max="4109" width="13.88671875" style="298" customWidth="1"/>
    <col min="4110" max="4113" width="9.109375" style="298" customWidth="1"/>
    <col min="4114" max="4352" width="8.88671875" style="298"/>
    <col min="4353" max="4353" width="46.109375" style="298" customWidth="1"/>
    <col min="4354" max="4354" width="30.6640625" style="298" customWidth="1"/>
    <col min="4355" max="4355" width="20.88671875" style="298" customWidth="1"/>
    <col min="4356" max="4357" width="20.44140625" style="298" customWidth="1"/>
    <col min="4358" max="4358" width="14.6640625" style="298" customWidth="1"/>
    <col min="4359" max="4359" width="14" style="298" customWidth="1"/>
    <col min="4360" max="4360" width="32.88671875" style="298" customWidth="1"/>
    <col min="4361" max="4361" width="11" style="298" customWidth="1"/>
    <col min="4362" max="4362" width="11.109375" style="298" customWidth="1"/>
    <col min="4363" max="4364" width="13.33203125" style="298" customWidth="1"/>
    <col min="4365" max="4365" width="13.88671875" style="298" customWidth="1"/>
    <col min="4366" max="4369" width="9.109375" style="298" customWidth="1"/>
    <col min="4370" max="4608" width="8.88671875" style="298"/>
    <col min="4609" max="4609" width="46.109375" style="298" customWidth="1"/>
    <col min="4610" max="4610" width="30.6640625" style="298" customWidth="1"/>
    <col min="4611" max="4611" width="20.88671875" style="298" customWidth="1"/>
    <col min="4612" max="4613" width="20.44140625" style="298" customWidth="1"/>
    <col min="4614" max="4614" width="14.6640625" style="298" customWidth="1"/>
    <col min="4615" max="4615" width="14" style="298" customWidth="1"/>
    <col min="4616" max="4616" width="32.88671875" style="298" customWidth="1"/>
    <col min="4617" max="4617" width="11" style="298" customWidth="1"/>
    <col min="4618" max="4618" width="11.109375" style="298" customWidth="1"/>
    <col min="4619" max="4620" width="13.33203125" style="298" customWidth="1"/>
    <col min="4621" max="4621" width="13.88671875" style="298" customWidth="1"/>
    <col min="4622" max="4625" width="9.109375" style="298" customWidth="1"/>
    <col min="4626" max="4864" width="8.88671875" style="298"/>
    <col min="4865" max="4865" width="46.109375" style="298" customWidth="1"/>
    <col min="4866" max="4866" width="30.6640625" style="298" customWidth="1"/>
    <col min="4867" max="4867" width="20.88671875" style="298" customWidth="1"/>
    <col min="4868" max="4869" width="20.44140625" style="298" customWidth="1"/>
    <col min="4870" max="4870" width="14.6640625" style="298" customWidth="1"/>
    <col min="4871" max="4871" width="14" style="298" customWidth="1"/>
    <col min="4872" max="4872" width="32.88671875" style="298" customWidth="1"/>
    <col min="4873" max="4873" width="11" style="298" customWidth="1"/>
    <col min="4874" max="4874" width="11.109375" style="298" customWidth="1"/>
    <col min="4875" max="4876" width="13.33203125" style="298" customWidth="1"/>
    <col min="4877" max="4877" width="13.88671875" style="298" customWidth="1"/>
    <col min="4878" max="4881" width="9.109375" style="298" customWidth="1"/>
    <col min="4882" max="5120" width="8.88671875" style="298"/>
    <col min="5121" max="5121" width="46.109375" style="298" customWidth="1"/>
    <col min="5122" max="5122" width="30.6640625" style="298" customWidth="1"/>
    <col min="5123" max="5123" width="20.88671875" style="298" customWidth="1"/>
    <col min="5124" max="5125" width="20.44140625" style="298" customWidth="1"/>
    <col min="5126" max="5126" width="14.6640625" style="298" customWidth="1"/>
    <col min="5127" max="5127" width="14" style="298" customWidth="1"/>
    <col min="5128" max="5128" width="32.88671875" style="298" customWidth="1"/>
    <col min="5129" max="5129" width="11" style="298" customWidth="1"/>
    <col min="5130" max="5130" width="11.109375" style="298" customWidth="1"/>
    <col min="5131" max="5132" width="13.33203125" style="298" customWidth="1"/>
    <col min="5133" max="5133" width="13.88671875" style="298" customWidth="1"/>
    <col min="5134" max="5137" width="9.109375" style="298" customWidth="1"/>
    <col min="5138" max="5376" width="8.88671875" style="298"/>
    <col min="5377" max="5377" width="46.109375" style="298" customWidth="1"/>
    <col min="5378" max="5378" width="30.6640625" style="298" customWidth="1"/>
    <col min="5379" max="5379" width="20.88671875" style="298" customWidth="1"/>
    <col min="5380" max="5381" width="20.44140625" style="298" customWidth="1"/>
    <col min="5382" max="5382" width="14.6640625" style="298" customWidth="1"/>
    <col min="5383" max="5383" width="14" style="298" customWidth="1"/>
    <col min="5384" max="5384" width="32.88671875" style="298" customWidth="1"/>
    <col min="5385" max="5385" width="11" style="298" customWidth="1"/>
    <col min="5386" max="5386" width="11.109375" style="298" customWidth="1"/>
    <col min="5387" max="5388" width="13.33203125" style="298" customWidth="1"/>
    <col min="5389" max="5389" width="13.88671875" style="298" customWidth="1"/>
    <col min="5390" max="5393" width="9.109375" style="298" customWidth="1"/>
    <col min="5394" max="5632" width="8.88671875" style="298"/>
    <col min="5633" max="5633" width="46.109375" style="298" customWidth="1"/>
    <col min="5634" max="5634" width="30.6640625" style="298" customWidth="1"/>
    <col min="5635" max="5635" width="20.88671875" style="298" customWidth="1"/>
    <col min="5636" max="5637" width="20.44140625" style="298" customWidth="1"/>
    <col min="5638" max="5638" width="14.6640625" style="298" customWidth="1"/>
    <col min="5639" max="5639" width="14" style="298" customWidth="1"/>
    <col min="5640" max="5640" width="32.88671875" style="298" customWidth="1"/>
    <col min="5641" max="5641" width="11" style="298" customWidth="1"/>
    <col min="5642" max="5642" width="11.109375" style="298" customWidth="1"/>
    <col min="5643" max="5644" width="13.33203125" style="298" customWidth="1"/>
    <col min="5645" max="5645" width="13.88671875" style="298" customWidth="1"/>
    <col min="5646" max="5649" width="9.109375" style="298" customWidth="1"/>
    <col min="5650" max="5888" width="8.88671875" style="298"/>
    <col min="5889" max="5889" width="46.109375" style="298" customWidth="1"/>
    <col min="5890" max="5890" width="30.6640625" style="298" customWidth="1"/>
    <col min="5891" max="5891" width="20.88671875" style="298" customWidth="1"/>
    <col min="5892" max="5893" width="20.44140625" style="298" customWidth="1"/>
    <col min="5894" max="5894" width="14.6640625" style="298" customWidth="1"/>
    <col min="5895" max="5895" width="14" style="298" customWidth="1"/>
    <col min="5896" max="5896" width="32.88671875" style="298" customWidth="1"/>
    <col min="5897" max="5897" width="11" style="298" customWidth="1"/>
    <col min="5898" max="5898" width="11.109375" style="298" customWidth="1"/>
    <col min="5899" max="5900" width="13.33203125" style="298" customWidth="1"/>
    <col min="5901" max="5901" width="13.88671875" style="298" customWidth="1"/>
    <col min="5902" max="5905" width="9.109375" style="298" customWidth="1"/>
    <col min="5906" max="6144" width="8.88671875" style="298"/>
    <col min="6145" max="6145" width="46.109375" style="298" customWidth="1"/>
    <col min="6146" max="6146" width="30.6640625" style="298" customWidth="1"/>
    <col min="6147" max="6147" width="20.88671875" style="298" customWidth="1"/>
    <col min="6148" max="6149" width="20.44140625" style="298" customWidth="1"/>
    <col min="6150" max="6150" width="14.6640625" style="298" customWidth="1"/>
    <col min="6151" max="6151" width="14" style="298" customWidth="1"/>
    <col min="6152" max="6152" width="32.88671875" style="298" customWidth="1"/>
    <col min="6153" max="6153" width="11" style="298" customWidth="1"/>
    <col min="6154" max="6154" width="11.109375" style="298" customWidth="1"/>
    <col min="6155" max="6156" width="13.33203125" style="298" customWidth="1"/>
    <col min="6157" max="6157" width="13.88671875" style="298" customWidth="1"/>
    <col min="6158" max="6161" width="9.109375" style="298" customWidth="1"/>
    <col min="6162" max="6400" width="8.88671875" style="298"/>
    <col min="6401" max="6401" width="46.109375" style="298" customWidth="1"/>
    <col min="6402" max="6402" width="30.6640625" style="298" customWidth="1"/>
    <col min="6403" max="6403" width="20.88671875" style="298" customWidth="1"/>
    <col min="6404" max="6405" width="20.44140625" style="298" customWidth="1"/>
    <col min="6406" max="6406" width="14.6640625" style="298" customWidth="1"/>
    <col min="6407" max="6407" width="14" style="298" customWidth="1"/>
    <col min="6408" max="6408" width="32.88671875" style="298" customWidth="1"/>
    <col min="6409" max="6409" width="11" style="298" customWidth="1"/>
    <col min="6410" max="6410" width="11.109375" style="298" customWidth="1"/>
    <col min="6411" max="6412" width="13.33203125" style="298" customWidth="1"/>
    <col min="6413" max="6413" width="13.88671875" style="298" customWidth="1"/>
    <col min="6414" max="6417" width="9.109375" style="298" customWidth="1"/>
    <col min="6418" max="6656" width="8.88671875" style="298"/>
    <col min="6657" max="6657" width="46.109375" style="298" customWidth="1"/>
    <col min="6658" max="6658" width="30.6640625" style="298" customWidth="1"/>
    <col min="6659" max="6659" width="20.88671875" style="298" customWidth="1"/>
    <col min="6660" max="6661" width="20.44140625" style="298" customWidth="1"/>
    <col min="6662" max="6662" width="14.6640625" style="298" customWidth="1"/>
    <col min="6663" max="6663" width="14" style="298" customWidth="1"/>
    <col min="6664" max="6664" width="32.88671875" style="298" customWidth="1"/>
    <col min="6665" max="6665" width="11" style="298" customWidth="1"/>
    <col min="6666" max="6666" width="11.109375" style="298" customWidth="1"/>
    <col min="6667" max="6668" width="13.33203125" style="298" customWidth="1"/>
    <col min="6669" max="6669" width="13.88671875" style="298" customWidth="1"/>
    <col min="6670" max="6673" width="9.109375" style="298" customWidth="1"/>
    <col min="6674" max="6912" width="8.88671875" style="298"/>
    <col min="6913" max="6913" width="46.109375" style="298" customWidth="1"/>
    <col min="6914" max="6914" width="30.6640625" style="298" customWidth="1"/>
    <col min="6915" max="6915" width="20.88671875" style="298" customWidth="1"/>
    <col min="6916" max="6917" width="20.44140625" style="298" customWidth="1"/>
    <col min="6918" max="6918" width="14.6640625" style="298" customWidth="1"/>
    <col min="6919" max="6919" width="14" style="298" customWidth="1"/>
    <col min="6920" max="6920" width="32.88671875" style="298" customWidth="1"/>
    <col min="6921" max="6921" width="11" style="298" customWidth="1"/>
    <col min="6922" max="6922" width="11.109375" style="298" customWidth="1"/>
    <col min="6923" max="6924" width="13.33203125" style="298" customWidth="1"/>
    <col min="6925" max="6925" width="13.88671875" style="298" customWidth="1"/>
    <col min="6926" max="6929" width="9.109375" style="298" customWidth="1"/>
    <col min="6930" max="7168" width="8.88671875" style="298"/>
    <col min="7169" max="7169" width="46.109375" style="298" customWidth="1"/>
    <col min="7170" max="7170" width="30.6640625" style="298" customWidth="1"/>
    <col min="7171" max="7171" width="20.88671875" style="298" customWidth="1"/>
    <col min="7172" max="7173" width="20.44140625" style="298" customWidth="1"/>
    <col min="7174" max="7174" width="14.6640625" style="298" customWidth="1"/>
    <col min="7175" max="7175" width="14" style="298" customWidth="1"/>
    <col min="7176" max="7176" width="32.88671875" style="298" customWidth="1"/>
    <col min="7177" max="7177" width="11" style="298" customWidth="1"/>
    <col min="7178" max="7178" width="11.109375" style="298" customWidth="1"/>
    <col min="7179" max="7180" width="13.33203125" style="298" customWidth="1"/>
    <col min="7181" max="7181" width="13.88671875" style="298" customWidth="1"/>
    <col min="7182" max="7185" width="9.109375" style="298" customWidth="1"/>
    <col min="7186" max="7424" width="8.88671875" style="298"/>
    <col min="7425" max="7425" width="46.109375" style="298" customWidth="1"/>
    <col min="7426" max="7426" width="30.6640625" style="298" customWidth="1"/>
    <col min="7427" max="7427" width="20.88671875" style="298" customWidth="1"/>
    <col min="7428" max="7429" width="20.44140625" style="298" customWidth="1"/>
    <col min="7430" max="7430" width="14.6640625" style="298" customWidth="1"/>
    <col min="7431" max="7431" width="14" style="298" customWidth="1"/>
    <col min="7432" max="7432" width="32.88671875" style="298" customWidth="1"/>
    <col min="7433" max="7433" width="11" style="298" customWidth="1"/>
    <col min="7434" max="7434" width="11.109375" style="298" customWidth="1"/>
    <col min="7435" max="7436" width="13.33203125" style="298" customWidth="1"/>
    <col min="7437" max="7437" width="13.88671875" style="298" customWidth="1"/>
    <col min="7438" max="7441" width="9.109375" style="298" customWidth="1"/>
    <col min="7442" max="7680" width="8.88671875" style="298"/>
    <col min="7681" max="7681" width="46.109375" style="298" customWidth="1"/>
    <col min="7682" max="7682" width="30.6640625" style="298" customWidth="1"/>
    <col min="7683" max="7683" width="20.88671875" style="298" customWidth="1"/>
    <col min="7684" max="7685" width="20.44140625" style="298" customWidth="1"/>
    <col min="7686" max="7686" width="14.6640625" style="298" customWidth="1"/>
    <col min="7687" max="7687" width="14" style="298" customWidth="1"/>
    <col min="7688" max="7688" width="32.88671875" style="298" customWidth="1"/>
    <col min="7689" max="7689" width="11" style="298" customWidth="1"/>
    <col min="7690" max="7690" width="11.109375" style="298" customWidth="1"/>
    <col min="7691" max="7692" width="13.33203125" style="298" customWidth="1"/>
    <col min="7693" max="7693" width="13.88671875" style="298" customWidth="1"/>
    <col min="7694" max="7697" width="9.109375" style="298" customWidth="1"/>
    <col min="7698" max="7936" width="8.88671875" style="298"/>
    <col min="7937" max="7937" width="46.109375" style="298" customWidth="1"/>
    <col min="7938" max="7938" width="30.6640625" style="298" customWidth="1"/>
    <col min="7939" max="7939" width="20.88671875" style="298" customWidth="1"/>
    <col min="7940" max="7941" width="20.44140625" style="298" customWidth="1"/>
    <col min="7942" max="7942" width="14.6640625" style="298" customWidth="1"/>
    <col min="7943" max="7943" width="14" style="298" customWidth="1"/>
    <col min="7944" max="7944" width="32.88671875" style="298" customWidth="1"/>
    <col min="7945" max="7945" width="11" style="298" customWidth="1"/>
    <col min="7946" max="7946" width="11.109375" style="298" customWidth="1"/>
    <col min="7947" max="7948" width="13.33203125" style="298" customWidth="1"/>
    <col min="7949" max="7949" width="13.88671875" style="298" customWidth="1"/>
    <col min="7950" max="7953" width="9.109375" style="298" customWidth="1"/>
    <col min="7954" max="8192" width="8.88671875" style="298"/>
    <col min="8193" max="8193" width="46.109375" style="298" customWidth="1"/>
    <col min="8194" max="8194" width="30.6640625" style="298" customWidth="1"/>
    <col min="8195" max="8195" width="20.88671875" style="298" customWidth="1"/>
    <col min="8196" max="8197" width="20.44140625" style="298" customWidth="1"/>
    <col min="8198" max="8198" width="14.6640625" style="298" customWidth="1"/>
    <col min="8199" max="8199" width="14" style="298" customWidth="1"/>
    <col min="8200" max="8200" width="32.88671875" style="298" customWidth="1"/>
    <col min="8201" max="8201" width="11" style="298" customWidth="1"/>
    <col min="8202" max="8202" width="11.109375" style="298" customWidth="1"/>
    <col min="8203" max="8204" width="13.33203125" style="298" customWidth="1"/>
    <col min="8205" max="8205" width="13.88671875" style="298" customWidth="1"/>
    <col min="8206" max="8209" width="9.109375" style="298" customWidth="1"/>
    <col min="8210" max="8448" width="8.88671875" style="298"/>
    <col min="8449" max="8449" width="46.109375" style="298" customWidth="1"/>
    <col min="8450" max="8450" width="30.6640625" style="298" customWidth="1"/>
    <col min="8451" max="8451" width="20.88671875" style="298" customWidth="1"/>
    <col min="8452" max="8453" width="20.44140625" style="298" customWidth="1"/>
    <col min="8454" max="8454" width="14.6640625" style="298" customWidth="1"/>
    <col min="8455" max="8455" width="14" style="298" customWidth="1"/>
    <col min="8456" max="8456" width="32.88671875" style="298" customWidth="1"/>
    <col min="8457" max="8457" width="11" style="298" customWidth="1"/>
    <col min="8458" max="8458" width="11.109375" style="298" customWidth="1"/>
    <col min="8459" max="8460" width="13.33203125" style="298" customWidth="1"/>
    <col min="8461" max="8461" width="13.88671875" style="298" customWidth="1"/>
    <col min="8462" max="8465" width="9.109375" style="298" customWidth="1"/>
    <col min="8466" max="8704" width="8.88671875" style="298"/>
    <col min="8705" max="8705" width="46.109375" style="298" customWidth="1"/>
    <col min="8706" max="8706" width="30.6640625" style="298" customWidth="1"/>
    <col min="8707" max="8707" width="20.88671875" style="298" customWidth="1"/>
    <col min="8708" max="8709" width="20.44140625" style="298" customWidth="1"/>
    <col min="8710" max="8710" width="14.6640625" style="298" customWidth="1"/>
    <col min="8711" max="8711" width="14" style="298" customWidth="1"/>
    <col min="8712" max="8712" width="32.88671875" style="298" customWidth="1"/>
    <col min="8713" max="8713" width="11" style="298" customWidth="1"/>
    <col min="8714" max="8714" width="11.109375" style="298" customWidth="1"/>
    <col min="8715" max="8716" width="13.33203125" style="298" customWidth="1"/>
    <col min="8717" max="8717" width="13.88671875" style="298" customWidth="1"/>
    <col min="8718" max="8721" width="9.109375" style="298" customWidth="1"/>
    <col min="8722" max="8960" width="8.88671875" style="298"/>
    <col min="8961" max="8961" width="46.109375" style="298" customWidth="1"/>
    <col min="8962" max="8962" width="30.6640625" style="298" customWidth="1"/>
    <col min="8963" max="8963" width="20.88671875" style="298" customWidth="1"/>
    <col min="8964" max="8965" width="20.44140625" style="298" customWidth="1"/>
    <col min="8966" max="8966" width="14.6640625" style="298" customWidth="1"/>
    <col min="8967" max="8967" width="14" style="298" customWidth="1"/>
    <col min="8968" max="8968" width="32.88671875" style="298" customWidth="1"/>
    <col min="8969" max="8969" width="11" style="298" customWidth="1"/>
    <col min="8970" max="8970" width="11.109375" style="298" customWidth="1"/>
    <col min="8971" max="8972" width="13.33203125" style="298" customWidth="1"/>
    <col min="8973" max="8973" width="13.88671875" style="298" customWidth="1"/>
    <col min="8974" max="8977" width="9.109375" style="298" customWidth="1"/>
    <col min="8978" max="9216" width="8.88671875" style="298"/>
    <col min="9217" max="9217" width="46.109375" style="298" customWidth="1"/>
    <col min="9218" max="9218" width="30.6640625" style="298" customWidth="1"/>
    <col min="9219" max="9219" width="20.88671875" style="298" customWidth="1"/>
    <col min="9220" max="9221" width="20.44140625" style="298" customWidth="1"/>
    <col min="9222" max="9222" width="14.6640625" style="298" customWidth="1"/>
    <col min="9223" max="9223" width="14" style="298" customWidth="1"/>
    <col min="9224" max="9224" width="32.88671875" style="298" customWidth="1"/>
    <col min="9225" max="9225" width="11" style="298" customWidth="1"/>
    <col min="9226" max="9226" width="11.109375" style="298" customWidth="1"/>
    <col min="9227" max="9228" width="13.33203125" style="298" customWidth="1"/>
    <col min="9229" max="9229" width="13.88671875" style="298" customWidth="1"/>
    <col min="9230" max="9233" width="9.109375" style="298" customWidth="1"/>
    <col min="9234" max="9472" width="8.88671875" style="298"/>
    <col min="9473" max="9473" width="46.109375" style="298" customWidth="1"/>
    <col min="9474" max="9474" width="30.6640625" style="298" customWidth="1"/>
    <col min="9475" max="9475" width="20.88671875" style="298" customWidth="1"/>
    <col min="9476" max="9477" width="20.44140625" style="298" customWidth="1"/>
    <col min="9478" max="9478" width="14.6640625" style="298" customWidth="1"/>
    <col min="9479" max="9479" width="14" style="298" customWidth="1"/>
    <col min="9480" max="9480" width="32.88671875" style="298" customWidth="1"/>
    <col min="9481" max="9481" width="11" style="298" customWidth="1"/>
    <col min="9482" max="9482" width="11.109375" style="298" customWidth="1"/>
    <col min="9483" max="9484" width="13.33203125" style="298" customWidth="1"/>
    <col min="9485" max="9485" width="13.88671875" style="298" customWidth="1"/>
    <col min="9486" max="9489" width="9.109375" style="298" customWidth="1"/>
    <col min="9490" max="9728" width="8.88671875" style="298"/>
    <col min="9729" max="9729" width="46.109375" style="298" customWidth="1"/>
    <col min="9730" max="9730" width="30.6640625" style="298" customWidth="1"/>
    <col min="9731" max="9731" width="20.88671875" style="298" customWidth="1"/>
    <col min="9732" max="9733" width="20.44140625" style="298" customWidth="1"/>
    <col min="9734" max="9734" width="14.6640625" style="298" customWidth="1"/>
    <col min="9735" max="9735" width="14" style="298" customWidth="1"/>
    <col min="9736" max="9736" width="32.88671875" style="298" customWidth="1"/>
    <col min="9737" max="9737" width="11" style="298" customWidth="1"/>
    <col min="9738" max="9738" width="11.109375" style="298" customWidth="1"/>
    <col min="9739" max="9740" width="13.33203125" style="298" customWidth="1"/>
    <col min="9741" max="9741" width="13.88671875" style="298" customWidth="1"/>
    <col min="9742" max="9745" width="9.109375" style="298" customWidth="1"/>
    <col min="9746" max="9984" width="8.88671875" style="298"/>
    <col min="9985" max="9985" width="46.109375" style="298" customWidth="1"/>
    <col min="9986" max="9986" width="30.6640625" style="298" customWidth="1"/>
    <col min="9987" max="9987" width="20.88671875" style="298" customWidth="1"/>
    <col min="9988" max="9989" width="20.44140625" style="298" customWidth="1"/>
    <col min="9990" max="9990" width="14.6640625" style="298" customWidth="1"/>
    <col min="9991" max="9991" width="14" style="298" customWidth="1"/>
    <col min="9992" max="9992" width="32.88671875" style="298" customWidth="1"/>
    <col min="9993" max="9993" width="11" style="298" customWidth="1"/>
    <col min="9994" max="9994" width="11.109375" style="298" customWidth="1"/>
    <col min="9995" max="9996" width="13.33203125" style="298" customWidth="1"/>
    <col min="9997" max="9997" width="13.88671875" style="298" customWidth="1"/>
    <col min="9998" max="10001" width="9.109375" style="298" customWidth="1"/>
    <col min="10002" max="10240" width="8.88671875" style="298"/>
    <col min="10241" max="10241" width="46.109375" style="298" customWidth="1"/>
    <col min="10242" max="10242" width="30.6640625" style="298" customWidth="1"/>
    <col min="10243" max="10243" width="20.88671875" style="298" customWidth="1"/>
    <col min="10244" max="10245" width="20.44140625" style="298" customWidth="1"/>
    <col min="10246" max="10246" width="14.6640625" style="298" customWidth="1"/>
    <col min="10247" max="10247" width="14" style="298" customWidth="1"/>
    <col min="10248" max="10248" width="32.88671875" style="298" customWidth="1"/>
    <col min="10249" max="10249" width="11" style="298" customWidth="1"/>
    <col min="10250" max="10250" width="11.109375" style="298" customWidth="1"/>
    <col min="10251" max="10252" width="13.33203125" style="298" customWidth="1"/>
    <col min="10253" max="10253" width="13.88671875" style="298" customWidth="1"/>
    <col min="10254" max="10257" width="9.109375" style="298" customWidth="1"/>
    <col min="10258" max="10496" width="8.88671875" style="298"/>
    <col min="10497" max="10497" width="46.109375" style="298" customWidth="1"/>
    <col min="10498" max="10498" width="30.6640625" style="298" customWidth="1"/>
    <col min="10499" max="10499" width="20.88671875" style="298" customWidth="1"/>
    <col min="10500" max="10501" width="20.44140625" style="298" customWidth="1"/>
    <col min="10502" max="10502" width="14.6640625" style="298" customWidth="1"/>
    <col min="10503" max="10503" width="14" style="298" customWidth="1"/>
    <col min="10504" max="10504" width="32.88671875" style="298" customWidth="1"/>
    <col min="10505" max="10505" width="11" style="298" customWidth="1"/>
    <col min="10506" max="10506" width="11.109375" style="298" customWidth="1"/>
    <col min="10507" max="10508" width="13.33203125" style="298" customWidth="1"/>
    <col min="10509" max="10509" width="13.88671875" style="298" customWidth="1"/>
    <col min="10510" max="10513" width="9.109375" style="298" customWidth="1"/>
    <col min="10514" max="10752" width="8.88671875" style="298"/>
    <col min="10753" max="10753" width="46.109375" style="298" customWidth="1"/>
    <col min="10754" max="10754" width="30.6640625" style="298" customWidth="1"/>
    <col min="10755" max="10755" width="20.88671875" style="298" customWidth="1"/>
    <col min="10756" max="10757" width="20.44140625" style="298" customWidth="1"/>
    <col min="10758" max="10758" width="14.6640625" style="298" customWidth="1"/>
    <col min="10759" max="10759" width="14" style="298" customWidth="1"/>
    <col min="10760" max="10760" width="32.88671875" style="298" customWidth="1"/>
    <col min="10761" max="10761" width="11" style="298" customWidth="1"/>
    <col min="10762" max="10762" width="11.109375" style="298" customWidth="1"/>
    <col min="10763" max="10764" width="13.33203125" style="298" customWidth="1"/>
    <col min="10765" max="10765" width="13.88671875" style="298" customWidth="1"/>
    <col min="10766" max="10769" width="9.109375" style="298" customWidth="1"/>
    <col min="10770" max="11008" width="8.88671875" style="298"/>
    <col min="11009" max="11009" width="46.109375" style="298" customWidth="1"/>
    <col min="11010" max="11010" width="30.6640625" style="298" customWidth="1"/>
    <col min="11011" max="11011" width="20.88671875" style="298" customWidth="1"/>
    <col min="11012" max="11013" width="20.44140625" style="298" customWidth="1"/>
    <col min="11014" max="11014" width="14.6640625" style="298" customWidth="1"/>
    <col min="11015" max="11015" width="14" style="298" customWidth="1"/>
    <col min="11016" max="11016" width="32.88671875" style="298" customWidth="1"/>
    <col min="11017" max="11017" width="11" style="298" customWidth="1"/>
    <col min="11018" max="11018" width="11.109375" style="298" customWidth="1"/>
    <col min="11019" max="11020" width="13.33203125" style="298" customWidth="1"/>
    <col min="11021" max="11021" width="13.88671875" style="298" customWidth="1"/>
    <col min="11022" max="11025" width="9.109375" style="298" customWidth="1"/>
    <col min="11026" max="11264" width="8.88671875" style="298"/>
    <col min="11265" max="11265" width="46.109375" style="298" customWidth="1"/>
    <col min="11266" max="11266" width="30.6640625" style="298" customWidth="1"/>
    <col min="11267" max="11267" width="20.88671875" style="298" customWidth="1"/>
    <col min="11268" max="11269" width="20.44140625" style="298" customWidth="1"/>
    <col min="11270" max="11270" width="14.6640625" style="298" customWidth="1"/>
    <col min="11271" max="11271" width="14" style="298" customWidth="1"/>
    <col min="11272" max="11272" width="32.88671875" style="298" customWidth="1"/>
    <col min="11273" max="11273" width="11" style="298" customWidth="1"/>
    <col min="11274" max="11274" width="11.109375" style="298" customWidth="1"/>
    <col min="11275" max="11276" width="13.33203125" style="298" customWidth="1"/>
    <col min="11277" max="11277" width="13.88671875" style="298" customWidth="1"/>
    <col min="11278" max="11281" width="9.109375" style="298" customWidth="1"/>
    <col min="11282" max="11520" width="8.88671875" style="298"/>
    <col min="11521" max="11521" width="46.109375" style="298" customWidth="1"/>
    <col min="11522" max="11522" width="30.6640625" style="298" customWidth="1"/>
    <col min="11523" max="11523" width="20.88671875" style="298" customWidth="1"/>
    <col min="11524" max="11525" width="20.44140625" style="298" customWidth="1"/>
    <col min="11526" max="11526" width="14.6640625" style="298" customWidth="1"/>
    <col min="11527" max="11527" width="14" style="298" customWidth="1"/>
    <col min="11528" max="11528" width="32.88671875" style="298" customWidth="1"/>
    <col min="11529" max="11529" width="11" style="298" customWidth="1"/>
    <col min="11530" max="11530" width="11.109375" style="298" customWidth="1"/>
    <col min="11531" max="11532" width="13.33203125" style="298" customWidth="1"/>
    <col min="11533" max="11533" width="13.88671875" style="298" customWidth="1"/>
    <col min="11534" max="11537" width="9.109375" style="298" customWidth="1"/>
    <col min="11538" max="11776" width="8.88671875" style="298"/>
    <col min="11777" max="11777" width="46.109375" style="298" customWidth="1"/>
    <col min="11778" max="11778" width="30.6640625" style="298" customWidth="1"/>
    <col min="11779" max="11779" width="20.88671875" style="298" customWidth="1"/>
    <col min="11780" max="11781" width="20.44140625" style="298" customWidth="1"/>
    <col min="11782" max="11782" width="14.6640625" style="298" customWidth="1"/>
    <col min="11783" max="11783" width="14" style="298" customWidth="1"/>
    <col min="11784" max="11784" width="32.88671875" style="298" customWidth="1"/>
    <col min="11785" max="11785" width="11" style="298" customWidth="1"/>
    <col min="11786" max="11786" width="11.109375" style="298" customWidth="1"/>
    <col min="11787" max="11788" width="13.33203125" style="298" customWidth="1"/>
    <col min="11789" max="11789" width="13.88671875" style="298" customWidth="1"/>
    <col min="11790" max="11793" width="9.109375" style="298" customWidth="1"/>
    <col min="11794" max="12032" width="8.88671875" style="298"/>
    <col min="12033" max="12033" width="46.109375" style="298" customWidth="1"/>
    <col min="12034" max="12034" width="30.6640625" style="298" customWidth="1"/>
    <col min="12035" max="12035" width="20.88671875" style="298" customWidth="1"/>
    <col min="12036" max="12037" width="20.44140625" style="298" customWidth="1"/>
    <col min="12038" max="12038" width="14.6640625" style="298" customWidth="1"/>
    <col min="12039" max="12039" width="14" style="298" customWidth="1"/>
    <col min="12040" max="12040" width="32.88671875" style="298" customWidth="1"/>
    <col min="12041" max="12041" width="11" style="298" customWidth="1"/>
    <col min="12042" max="12042" width="11.109375" style="298" customWidth="1"/>
    <col min="12043" max="12044" width="13.33203125" style="298" customWidth="1"/>
    <col min="12045" max="12045" width="13.88671875" style="298" customWidth="1"/>
    <col min="12046" max="12049" width="9.109375" style="298" customWidth="1"/>
    <col min="12050" max="12288" width="8.88671875" style="298"/>
    <col min="12289" max="12289" width="46.109375" style="298" customWidth="1"/>
    <col min="12290" max="12290" width="30.6640625" style="298" customWidth="1"/>
    <col min="12291" max="12291" width="20.88671875" style="298" customWidth="1"/>
    <col min="12292" max="12293" width="20.44140625" style="298" customWidth="1"/>
    <col min="12294" max="12294" width="14.6640625" style="298" customWidth="1"/>
    <col min="12295" max="12295" width="14" style="298" customWidth="1"/>
    <col min="12296" max="12296" width="32.88671875" style="298" customWidth="1"/>
    <col min="12297" max="12297" width="11" style="298" customWidth="1"/>
    <col min="12298" max="12298" width="11.109375" style="298" customWidth="1"/>
    <col min="12299" max="12300" width="13.33203125" style="298" customWidth="1"/>
    <col min="12301" max="12301" width="13.88671875" style="298" customWidth="1"/>
    <col min="12302" max="12305" width="9.109375" style="298" customWidth="1"/>
    <col min="12306" max="12544" width="8.88671875" style="298"/>
    <col min="12545" max="12545" width="46.109375" style="298" customWidth="1"/>
    <col min="12546" max="12546" width="30.6640625" style="298" customWidth="1"/>
    <col min="12547" max="12547" width="20.88671875" style="298" customWidth="1"/>
    <col min="12548" max="12549" width="20.44140625" style="298" customWidth="1"/>
    <col min="12550" max="12550" width="14.6640625" style="298" customWidth="1"/>
    <col min="12551" max="12551" width="14" style="298" customWidth="1"/>
    <col min="12552" max="12552" width="32.88671875" style="298" customWidth="1"/>
    <col min="12553" max="12553" width="11" style="298" customWidth="1"/>
    <col min="12554" max="12554" width="11.109375" style="298" customWidth="1"/>
    <col min="12555" max="12556" width="13.33203125" style="298" customWidth="1"/>
    <col min="12557" max="12557" width="13.88671875" style="298" customWidth="1"/>
    <col min="12558" max="12561" width="9.109375" style="298" customWidth="1"/>
    <col min="12562" max="12800" width="8.88671875" style="298"/>
    <col min="12801" max="12801" width="46.109375" style="298" customWidth="1"/>
    <col min="12802" max="12802" width="30.6640625" style="298" customWidth="1"/>
    <col min="12803" max="12803" width="20.88671875" style="298" customWidth="1"/>
    <col min="12804" max="12805" width="20.44140625" style="298" customWidth="1"/>
    <col min="12806" max="12806" width="14.6640625" style="298" customWidth="1"/>
    <col min="12807" max="12807" width="14" style="298" customWidth="1"/>
    <col min="12808" max="12808" width="32.88671875" style="298" customWidth="1"/>
    <col min="12809" max="12809" width="11" style="298" customWidth="1"/>
    <col min="12810" max="12810" width="11.109375" style="298" customWidth="1"/>
    <col min="12811" max="12812" width="13.33203125" style="298" customWidth="1"/>
    <col min="12813" max="12813" width="13.88671875" style="298" customWidth="1"/>
    <col min="12814" max="12817" width="9.109375" style="298" customWidth="1"/>
    <col min="12818" max="13056" width="8.88671875" style="298"/>
    <col min="13057" max="13057" width="46.109375" style="298" customWidth="1"/>
    <col min="13058" max="13058" width="30.6640625" style="298" customWidth="1"/>
    <col min="13059" max="13059" width="20.88671875" style="298" customWidth="1"/>
    <col min="13060" max="13061" width="20.44140625" style="298" customWidth="1"/>
    <col min="13062" max="13062" width="14.6640625" style="298" customWidth="1"/>
    <col min="13063" max="13063" width="14" style="298" customWidth="1"/>
    <col min="13064" max="13064" width="32.88671875" style="298" customWidth="1"/>
    <col min="13065" max="13065" width="11" style="298" customWidth="1"/>
    <col min="13066" max="13066" width="11.109375" style="298" customWidth="1"/>
    <col min="13067" max="13068" width="13.33203125" style="298" customWidth="1"/>
    <col min="13069" max="13069" width="13.88671875" style="298" customWidth="1"/>
    <col min="13070" max="13073" width="9.109375" style="298" customWidth="1"/>
    <col min="13074" max="13312" width="8.88671875" style="298"/>
    <col min="13313" max="13313" width="46.109375" style="298" customWidth="1"/>
    <col min="13314" max="13314" width="30.6640625" style="298" customWidth="1"/>
    <col min="13315" max="13315" width="20.88671875" style="298" customWidth="1"/>
    <col min="13316" max="13317" width="20.44140625" style="298" customWidth="1"/>
    <col min="13318" max="13318" width="14.6640625" style="298" customWidth="1"/>
    <col min="13319" max="13319" width="14" style="298" customWidth="1"/>
    <col min="13320" max="13320" width="32.88671875" style="298" customWidth="1"/>
    <col min="13321" max="13321" width="11" style="298" customWidth="1"/>
    <col min="13322" max="13322" width="11.109375" style="298" customWidth="1"/>
    <col min="13323" max="13324" width="13.33203125" style="298" customWidth="1"/>
    <col min="13325" max="13325" width="13.88671875" style="298" customWidth="1"/>
    <col min="13326" max="13329" width="9.109375" style="298" customWidth="1"/>
    <col min="13330" max="13568" width="8.88671875" style="298"/>
    <col min="13569" max="13569" width="46.109375" style="298" customWidth="1"/>
    <col min="13570" max="13570" width="30.6640625" style="298" customWidth="1"/>
    <col min="13571" max="13571" width="20.88671875" style="298" customWidth="1"/>
    <col min="13572" max="13573" width="20.44140625" style="298" customWidth="1"/>
    <col min="13574" max="13574" width="14.6640625" style="298" customWidth="1"/>
    <col min="13575" max="13575" width="14" style="298" customWidth="1"/>
    <col min="13576" max="13576" width="32.88671875" style="298" customWidth="1"/>
    <col min="13577" max="13577" width="11" style="298" customWidth="1"/>
    <col min="13578" max="13578" width="11.109375" style="298" customWidth="1"/>
    <col min="13579" max="13580" width="13.33203125" style="298" customWidth="1"/>
    <col min="13581" max="13581" width="13.88671875" style="298" customWidth="1"/>
    <col min="13582" max="13585" width="9.109375" style="298" customWidth="1"/>
    <col min="13586" max="13824" width="8.88671875" style="298"/>
    <col min="13825" max="13825" width="46.109375" style="298" customWidth="1"/>
    <col min="13826" max="13826" width="30.6640625" style="298" customWidth="1"/>
    <col min="13827" max="13827" width="20.88671875" style="298" customWidth="1"/>
    <col min="13828" max="13829" width="20.44140625" style="298" customWidth="1"/>
    <col min="13830" max="13830" width="14.6640625" style="298" customWidth="1"/>
    <col min="13831" max="13831" width="14" style="298" customWidth="1"/>
    <col min="13832" max="13832" width="32.88671875" style="298" customWidth="1"/>
    <col min="13833" max="13833" width="11" style="298" customWidth="1"/>
    <col min="13834" max="13834" width="11.109375" style="298" customWidth="1"/>
    <col min="13835" max="13836" width="13.33203125" style="298" customWidth="1"/>
    <col min="13837" max="13837" width="13.88671875" style="298" customWidth="1"/>
    <col min="13838" max="13841" width="9.109375" style="298" customWidth="1"/>
    <col min="13842" max="14080" width="8.88671875" style="298"/>
    <col min="14081" max="14081" width="46.109375" style="298" customWidth="1"/>
    <col min="14082" max="14082" width="30.6640625" style="298" customWidth="1"/>
    <col min="14083" max="14083" width="20.88671875" style="298" customWidth="1"/>
    <col min="14084" max="14085" width="20.44140625" style="298" customWidth="1"/>
    <col min="14086" max="14086" width="14.6640625" style="298" customWidth="1"/>
    <col min="14087" max="14087" width="14" style="298" customWidth="1"/>
    <col min="14088" max="14088" width="32.88671875" style="298" customWidth="1"/>
    <col min="14089" max="14089" width="11" style="298" customWidth="1"/>
    <col min="14090" max="14090" width="11.109375" style="298" customWidth="1"/>
    <col min="14091" max="14092" width="13.33203125" style="298" customWidth="1"/>
    <col min="14093" max="14093" width="13.88671875" style="298" customWidth="1"/>
    <col min="14094" max="14097" width="9.109375" style="298" customWidth="1"/>
    <col min="14098" max="14336" width="8.88671875" style="298"/>
    <col min="14337" max="14337" width="46.109375" style="298" customWidth="1"/>
    <col min="14338" max="14338" width="30.6640625" style="298" customWidth="1"/>
    <col min="14339" max="14339" width="20.88671875" style="298" customWidth="1"/>
    <col min="14340" max="14341" width="20.44140625" style="298" customWidth="1"/>
    <col min="14342" max="14342" width="14.6640625" style="298" customWidth="1"/>
    <col min="14343" max="14343" width="14" style="298" customWidth="1"/>
    <col min="14344" max="14344" width="32.88671875" style="298" customWidth="1"/>
    <col min="14345" max="14345" width="11" style="298" customWidth="1"/>
    <col min="14346" max="14346" width="11.109375" style="298" customWidth="1"/>
    <col min="14347" max="14348" width="13.33203125" style="298" customWidth="1"/>
    <col min="14349" max="14349" width="13.88671875" style="298" customWidth="1"/>
    <col min="14350" max="14353" width="9.109375" style="298" customWidth="1"/>
    <col min="14354" max="14592" width="8.88671875" style="298"/>
    <col min="14593" max="14593" width="46.109375" style="298" customWidth="1"/>
    <col min="14594" max="14594" width="30.6640625" style="298" customWidth="1"/>
    <col min="14595" max="14595" width="20.88671875" style="298" customWidth="1"/>
    <col min="14596" max="14597" width="20.44140625" style="298" customWidth="1"/>
    <col min="14598" max="14598" width="14.6640625" style="298" customWidth="1"/>
    <col min="14599" max="14599" width="14" style="298" customWidth="1"/>
    <col min="14600" max="14600" width="32.88671875" style="298" customWidth="1"/>
    <col min="14601" max="14601" width="11" style="298" customWidth="1"/>
    <col min="14602" max="14602" width="11.109375" style="298" customWidth="1"/>
    <col min="14603" max="14604" width="13.33203125" style="298" customWidth="1"/>
    <col min="14605" max="14605" width="13.88671875" style="298" customWidth="1"/>
    <col min="14606" max="14609" width="9.109375" style="298" customWidth="1"/>
    <col min="14610" max="14848" width="8.88671875" style="298"/>
    <col min="14849" max="14849" width="46.109375" style="298" customWidth="1"/>
    <col min="14850" max="14850" width="30.6640625" style="298" customWidth="1"/>
    <col min="14851" max="14851" width="20.88671875" style="298" customWidth="1"/>
    <col min="14852" max="14853" width="20.44140625" style="298" customWidth="1"/>
    <col min="14854" max="14854" width="14.6640625" style="298" customWidth="1"/>
    <col min="14855" max="14855" width="14" style="298" customWidth="1"/>
    <col min="14856" max="14856" width="32.88671875" style="298" customWidth="1"/>
    <col min="14857" max="14857" width="11" style="298" customWidth="1"/>
    <col min="14858" max="14858" width="11.109375" style="298" customWidth="1"/>
    <col min="14859" max="14860" width="13.33203125" style="298" customWidth="1"/>
    <col min="14861" max="14861" width="13.88671875" style="298" customWidth="1"/>
    <col min="14862" max="14865" width="9.109375" style="298" customWidth="1"/>
    <col min="14866" max="15104" width="8.88671875" style="298"/>
    <col min="15105" max="15105" width="46.109375" style="298" customWidth="1"/>
    <col min="15106" max="15106" width="30.6640625" style="298" customWidth="1"/>
    <col min="15107" max="15107" width="20.88671875" style="298" customWidth="1"/>
    <col min="15108" max="15109" width="20.44140625" style="298" customWidth="1"/>
    <col min="15110" max="15110" width="14.6640625" style="298" customWidth="1"/>
    <col min="15111" max="15111" width="14" style="298" customWidth="1"/>
    <col min="15112" max="15112" width="32.88671875" style="298" customWidth="1"/>
    <col min="15113" max="15113" width="11" style="298" customWidth="1"/>
    <col min="15114" max="15114" width="11.109375" style="298" customWidth="1"/>
    <col min="15115" max="15116" width="13.33203125" style="298" customWidth="1"/>
    <col min="15117" max="15117" width="13.88671875" style="298" customWidth="1"/>
    <col min="15118" max="15121" width="9.109375" style="298" customWidth="1"/>
    <col min="15122" max="15360" width="8.88671875" style="298"/>
    <col min="15361" max="15361" width="46.109375" style="298" customWidth="1"/>
    <col min="15362" max="15362" width="30.6640625" style="298" customWidth="1"/>
    <col min="15363" max="15363" width="20.88671875" style="298" customWidth="1"/>
    <col min="15364" max="15365" width="20.44140625" style="298" customWidth="1"/>
    <col min="15366" max="15366" width="14.6640625" style="298" customWidth="1"/>
    <col min="15367" max="15367" width="14" style="298" customWidth="1"/>
    <col min="15368" max="15368" width="32.88671875" style="298" customWidth="1"/>
    <col min="15369" max="15369" width="11" style="298" customWidth="1"/>
    <col min="15370" max="15370" width="11.109375" style="298" customWidth="1"/>
    <col min="15371" max="15372" width="13.33203125" style="298" customWidth="1"/>
    <col min="15373" max="15373" width="13.88671875" style="298" customWidth="1"/>
    <col min="15374" max="15377" width="9.109375" style="298" customWidth="1"/>
    <col min="15378" max="15616" width="8.88671875" style="298"/>
    <col min="15617" max="15617" width="46.109375" style="298" customWidth="1"/>
    <col min="15618" max="15618" width="30.6640625" style="298" customWidth="1"/>
    <col min="15619" max="15619" width="20.88671875" style="298" customWidth="1"/>
    <col min="15620" max="15621" width="20.44140625" style="298" customWidth="1"/>
    <col min="15622" max="15622" width="14.6640625" style="298" customWidth="1"/>
    <col min="15623" max="15623" width="14" style="298" customWidth="1"/>
    <col min="15624" max="15624" width="32.88671875" style="298" customWidth="1"/>
    <col min="15625" max="15625" width="11" style="298" customWidth="1"/>
    <col min="15626" max="15626" width="11.109375" style="298" customWidth="1"/>
    <col min="15627" max="15628" width="13.33203125" style="298" customWidth="1"/>
    <col min="15629" max="15629" width="13.88671875" style="298" customWidth="1"/>
    <col min="15630" max="15633" width="9.109375" style="298" customWidth="1"/>
    <col min="15634" max="15872" width="8.88671875" style="298"/>
    <col min="15873" max="15873" width="46.109375" style="298" customWidth="1"/>
    <col min="15874" max="15874" width="30.6640625" style="298" customWidth="1"/>
    <col min="15875" max="15875" width="20.88671875" style="298" customWidth="1"/>
    <col min="15876" max="15877" width="20.44140625" style="298" customWidth="1"/>
    <col min="15878" max="15878" width="14.6640625" style="298" customWidth="1"/>
    <col min="15879" max="15879" width="14" style="298" customWidth="1"/>
    <col min="15880" max="15880" width="32.88671875" style="298" customWidth="1"/>
    <col min="15881" max="15881" width="11" style="298" customWidth="1"/>
    <col min="15882" max="15882" width="11.109375" style="298" customWidth="1"/>
    <col min="15883" max="15884" width="13.33203125" style="298" customWidth="1"/>
    <col min="15885" max="15885" width="13.88671875" style="298" customWidth="1"/>
    <col min="15886" max="15889" width="9.109375" style="298" customWidth="1"/>
    <col min="15890" max="16128" width="8.88671875" style="298"/>
    <col min="16129" max="16129" width="46.109375" style="298" customWidth="1"/>
    <col min="16130" max="16130" width="30.6640625" style="298" customWidth="1"/>
    <col min="16131" max="16131" width="20.88671875" style="298" customWidth="1"/>
    <col min="16132" max="16133" width="20.44140625" style="298" customWidth="1"/>
    <col min="16134" max="16134" width="14.6640625" style="298" customWidth="1"/>
    <col min="16135" max="16135" width="14" style="298" customWidth="1"/>
    <col min="16136" max="16136" width="32.88671875" style="298" customWidth="1"/>
    <col min="16137" max="16137" width="11" style="298" customWidth="1"/>
    <col min="16138" max="16138" width="11.109375" style="298" customWidth="1"/>
    <col min="16139" max="16140" width="13.33203125" style="298" customWidth="1"/>
    <col min="16141" max="16141" width="13.88671875" style="298" customWidth="1"/>
    <col min="16142" max="16145" width="9.109375" style="298" customWidth="1"/>
    <col min="16146" max="16384" width="8.88671875" style="298"/>
  </cols>
  <sheetData>
    <row r="1" spans="4:7" x14ac:dyDescent="0.3">
      <c r="F1" s="583" t="s">
        <v>29</v>
      </c>
      <c r="G1" s="583"/>
    </row>
    <row r="2" spans="4:7" x14ac:dyDescent="0.3">
      <c r="D2" s="583" t="s">
        <v>0</v>
      </c>
      <c r="E2" s="583"/>
      <c r="F2" s="583"/>
      <c r="G2" s="583"/>
    </row>
    <row r="3" spans="4:7" x14ac:dyDescent="0.3">
      <c r="D3" s="583" t="s">
        <v>113</v>
      </c>
      <c r="E3" s="583"/>
      <c r="F3" s="583"/>
      <c r="G3" s="583"/>
    </row>
    <row r="4" spans="4:7" ht="16.649999999999999" customHeight="1" x14ac:dyDescent="0.3">
      <c r="D4" s="583" t="s">
        <v>1</v>
      </c>
      <c r="E4" s="583"/>
      <c r="F4" s="583"/>
      <c r="G4" s="583"/>
    </row>
    <row r="5" spans="4:7" x14ac:dyDescent="0.3">
      <c r="D5" s="299"/>
      <c r="E5" s="299"/>
      <c r="F5" s="299"/>
      <c r="G5" s="299"/>
    </row>
    <row r="7" spans="4:7" s="300" customFormat="1" ht="19.5" customHeight="1" x14ac:dyDescent="0.3">
      <c r="D7" s="576" t="s">
        <v>2</v>
      </c>
      <c r="E7" s="576"/>
      <c r="F7" s="576"/>
      <c r="G7" s="576"/>
    </row>
    <row r="8" spans="4:7" s="300" customFormat="1" ht="15.6" x14ac:dyDescent="0.3">
      <c r="D8" s="529" t="s">
        <v>3</v>
      </c>
      <c r="E8" s="529"/>
      <c r="F8" s="529"/>
      <c r="G8" s="529"/>
    </row>
    <row r="9" spans="4:7" s="300" customFormat="1" ht="15.6" x14ac:dyDescent="0.3">
      <c r="D9" s="529" t="s">
        <v>114</v>
      </c>
      <c r="E9" s="529"/>
      <c r="F9" s="529"/>
      <c r="G9" s="529"/>
    </row>
    <row r="10" spans="4:7" s="300" customFormat="1" ht="15.6" x14ac:dyDescent="0.3">
      <c r="D10" s="576" t="s">
        <v>4</v>
      </c>
      <c r="E10" s="576"/>
      <c r="F10" s="576"/>
      <c r="G10" s="576"/>
    </row>
    <row r="11" spans="4:7" s="300" customFormat="1" ht="21.75" customHeight="1" x14ac:dyDescent="0.3"/>
    <row r="12" spans="4:7" s="300" customFormat="1" ht="19.5" customHeight="1" x14ac:dyDescent="0.3">
      <c r="D12" s="6" t="s">
        <v>132</v>
      </c>
      <c r="E12" s="6"/>
      <c r="F12" s="6"/>
      <c r="G12" s="6"/>
    </row>
    <row r="13" spans="4:7" s="6" customFormat="1" ht="15.6" x14ac:dyDescent="0.3">
      <c r="D13" s="6" t="s">
        <v>133</v>
      </c>
    </row>
    <row r="14" spans="4:7" s="42" customFormat="1" ht="15.6" x14ac:dyDescent="0.3">
      <c r="D14" s="6" t="s">
        <v>134</v>
      </c>
      <c r="E14" s="6"/>
      <c r="F14" s="6"/>
      <c r="G14" s="6"/>
    </row>
    <row r="15" spans="4:7" s="42" customFormat="1" ht="15.6" x14ac:dyDescent="0.3">
      <c r="D15" s="42" t="s">
        <v>30</v>
      </c>
    </row>
    <row r="16" spans="4:7" s="42" customFormat="1" ht="15.6" x14ac:dyDescent="0.3">
      <c r="D16" s="119" t="s">
        <v>131</v>
      </c>
    </row>
    <row r="17" spans="1:13" s="42" customFormat="1" ht="15.6" x14ac:dyDescent="0.3">
      <c r="F17" s="44" t="s">
        <v>31</v>
      </c>
    </row>
    <row r="18" spans="1:13" s="42" customFormat="1" ht="18" customHeight="1" x14ac:dyDescent="0.3"/>
    <row r="19" spans="1:13" s="42" customFormat="1" ht="18" customHeight="1" x14ac:dyDescent="0.3">
      <c r="F19" s="43"/>
    </row>
    <row r="20" spans="1:13" s="289" customFormat="1" ht="15.6" x14ac:dyDescent="0.3">
      <c r="A20" s="577" t="s">
        <v>5</v>
      </c>
      <c r="B20" s="577"/>
      <c r="C20" s="577"/>
      <c r="D20" s="577"/>
      <c r="E20" s="577"/>
      <c r="F20" s="577"/>
      <c r="G20" s="577"/>
      <c r="H20" s="301"/>
      <c r="I20" s="302"/>
    </row>
    <row r="21" spans="1:13" s="289" customFormat="1" ht="15.6" x14ac:dyDescent="0.3">
      <c r="A21" s="578" t="s">
        <v>112</v>
      </c>
      <c r="B21" s="578"/>
      <c r="C21" s="578"/>
      <c r="D21" s="578"/>
      <c r="E21" s="578"/>
      <c r="F21" s="578"/>
      <c r="G21" s="578"/>
      <c r="H21" s="303"/>
      <c r="I21" s="302"/>
    </row>
    <row r="22" spans="1:13" s="289" customFormat="1" ht="15.6" x14ac:dyDescent="0.3">
      <c r="A22" s="579" t="s">
        <v>6</v>
      </c>
      <c r="B22" s="579"/>
      <c r="C22" s="579"/>
      <c r="D22" s="579"/>
      <c r="E22" s="579"/>
      <c r="F22" s="579"/>
      <c r="G22" s="579"/>
      <c r="H22" s="304"/>
      <c r="I22" s="302"/>
    </row>
    <row r="23" spans="1:13" s="289" customFormat="1" ht="15" customHeight="1" x14ac:dyDescent="0.3">
      <c r="A23" s="577" t="s">
        <v>32</v>
      </c>
      <c r="B23" s="577"/>
      <c r="C23" s="577"/>
      <c r="D23" s="577"/>
      <c r="E23" s="577"/>
      <c r="F23" s="577"/>
      <c r="G23" s="577"/>
      <c r="H23" s="301"/>
      <c r="I23" s="302"/>
    </row>
    <row r="24" spans="1:13" ht="18" customHeight="1" x14ac:dyDescent="0.3">
      <c r="A24" s="305"/>
      <c r="B24" s="305"/>
      <c r="C24" s="306"/>
      <c r="D24" s="306"/>
      <c r="E24" s="306"/>
      <c r="F24" s="306"/>
      <c r="G24" s="306"/>
      <c r="H24" s="306"/>
      <c r="J24" s="308"/>
      <c r="K24" s="308"/>
      <c r="L24" s="308"/>
      <c r="M24" s="308"/>
    </row>
    <row r="25" spans="1:13" ht="39.15" customHeight="1" x14ac:dyDescent="0.3">
      <c r="A25" s="562" t="s">
        <v>312</v>
      </c>
      <c r="B25" s="562"/>
      <c r="C25" s="562"/>
      <c r="D25" s="562"/>
      <c r="E25" s="562"/>
      <c r="F25" s="562"/>
      <c r="G25" s="562"/>
      <c r="H25" s="305"/>
      <c r="J25" s="308"/>
      <c r="K25" s="308"/>
      <c r="L25" s="308"/>
      <c r="M25" s="308"/>
    </row>
    <row r="26" spans="1:13" s="289" customFormat="1" ht="21.75" customHeight="1" x14ac:dyDescent="0.3">
      <c r="A26" s="580" t="s">
        <v>196</v>
      </c>
      <c r="B26" s="581"/>
      <c r="C26" s="581"/>
      <c r="D26" s="581"/>
      <c r="E26" s="581"/>
      <c r="F26" s="581"/>
      <c r="G26" s="581"/>
      <c r="H26" s="306"/>
      <c r="I26" s="302"/>
      <c r="J26" s="306"/>
      <c r="K26" s="306"/>
      <c r="L26" s="306"/>
      <c r="M26" s="306"/>
    </row>
    <row r="27" spans="1:13" s="289" customFormat="1" ht="81.45" customHeight="1" x14ac:dyDescent="0.3">
      <c r="A27" s="558" t="s">
        <v>83</v>
      </c>
      <c r="B27" s="558"/>
      <c r="C27" s="558"/>
      <c r="D27" s="558"/>
      <c r="E27" s="558"/>
      <c r="F27" s="558"/>
      <c r="G27" s="558"/>
      <c r="H27" s="309"/>
      <c r="I27" s="310"/>
      <c r="J27" s="288"/>
      <c r="K27" s="288"/>
      <c r="L27" s="288"/>
    </row>
    <row r="28" spans="1:13" s="311" customFormat="1" ht="17.25" customHeight="1" x14ac:dyDescent="0.3">
      <c r="A28" s="300" t="s">
        <v>7</v>
      </c>
    </row>
    <row r="29" spans="1:13" s="311" customFormat="1" ht="15.75" customHeight="1" x14ac:dyDescent="0.3">
      <c r="A29" s="582" t="s">
        <v>115</v>
      </c>
      <c r="B29" s="582"/>
      <c r="C29" s="582"/>
      <c r="D29" s="582"/>
      <c r="E29" s="582"/>
      <c r="F29" s="582"/>
      <c r="G29" s="582"/>
    </row>
    <row r="30" spans="1:13" s="311" customFormat="1" ht="18" customHeight="1" x14ac:dyDescent="0.3">
      <c r="A30" s="563" t="s">
        <v>78</v>
      </c>
      <c r="B30" s="563"/>
      <c r="C30" s="563"/>
      <c r="D30" s="563"/>
      <c r="E30" s="563"/>
      <c r="F30" s="563"/>
      <c r="G30" s="563"/>
    </row>
    <row r="31" spans="1:13" s="311" customFormat="1" ht="16.649999999999999" customHeight="1" x14ac:dyDescent="0.3">
      <c r="A31" s="300" t="s">
        <v>79</v>
      </c>
    </row>
    <row r="32" spans="1:13" s="311" customFormat="1" ht="15.6" x14ac:dyDescent="0.3">
      <c r="A32" s="300" t="s">
        <v>80</v>
      </c>
    </row>
    <row r="33" spans="1:13" ht="26.7" customHeight="1" x14ac:dyDescent="0.3">
      <c r="A33" s="649" t="s">
        <v>108</v>
      </c>
      <c r="B33" s="649"/>
      <c r="C33" s="649"/>
      <c r="D33" s="649"/>
      <c r="E33" s="649"/>
      <c r="F33" s="649"/>
      <c r="G33" s="649"/>
      <c r="H33" s="305"/>
      <c r="I33" s="312"/>
      <c r="J33" s="313"/>
      <c r="K33" s="313"/>
      <c r="L33" s="313"/>
    </row>
    <row r="34" spans="1:13" s="311" customFormat="1" ht="23.4" customHeight="1" x14ac:dyDescent="0.3">
      <c r="A34" s="581" t="s">
        <v>274</v>
      </c>
      <c r="B34" s="581"/>
      <c r="C34" s="581"/>
      <c r="D34" s="581"/>
      <c r="E34" s="581"/>
      <c r="F34" s="581"/>
      <c r="G34" s="581"/>
    </row>
    <row r="35" spans="1:13" s="45" customFormat="1" ht="20.25" customHeight="1" x14ac:dyDescent="0.3">
      <c r="A35" s="592" t="s">
        <v>46</v>
      </c>
      <c r="B35" s="592"/>
      <c r="C35" s="592"/>
      <c r="D35" s="592" t="s">
        <v>10</v>
      </c>
      <c r="E35" s="592" t="s">
        <v>47</v>
      </c>
      <c r="F35" s="592"/>
      <c r="G35" s="592"/>
    </row>
    <row r="36" spans="1:13" s="45" customFormat="1" ht="19.5" customHeight="1" x14ac:dyDescent="0.3">
      <c r="A36" s="592"/>
      <c r="B36" s="592"/>
      <c r="C36" s="592"/>
      <c r="D36" s="592"/>
      <c r="E36" s="316" t="s">
        <v>16</v>
      </c>
      <c r="F36" s="316" t="s">
        <v>17</v>
      </c>
      <c r="G36" s="316" t="s">
        <v>34</v>
      </c>
    </row>
    <row r="37" spans="1:13" s="107" customFormat="1" ht="27.45" customHeight="1" x14ac:dyDescent="0.3">
      <c r="A37" s="621" t="s">
        <v>56</v>
      </c>
      <c r="B37" s="622"/>
      <c r="C37" s="623"/>
      <c r="D37" s="49" t="s">
        <v>57</v>
      </c>
      <c r="E37" s="49">
        <v>71.900000000000006</v>
      </c>
      <c r="F37" s="118">
        <v>72</v>
      </c>
      <c r="G37" s="49">
        <v>72.3</v>
      </c>
    </row>
    <row r="38" spans="1:13" ht="31.5" customHeight="1" x14ac:dyDescent="0.3">
      <c r="A38" s="558" t="s">
        <v>313</v>
      </c>
      <c r="B38" s="558"/>
      <c r="C38" s="558"/>
      <c r="D38" s="558"/>
      <c r="E38" s="558"/>
      <c r="F38" s="558"/>
      <c r="G38" s="558"/>
      <c r="H38" s="305"/>
    </row>
    <row r="39" spans="1:13" ht="15.6" x14ac:dyDescent="0.3">
      <c r="A39" s="568"/>
      <c r="B39" s="568"/>
      <c r="C39" s="568"/>
      <c r="D39" s="568"/>
      <c r="E39" s="568"/>
      <c r="F39" s="568"/>
      <c r="G39" s="568"/>
      <c r="H39" s="612"/>
      <c r="I39" s="612"/>
    </row>
    <row r="40" spans="1:13" ht="18.75" customHeight="1" x14ac:dyDescent="0.3">
      <c r="A40" s="569" t="s">
        <v>8</v>
      </c>
      <c r="B40" s="569"/>
      <c r="C40" s="569"/>
      <c r="D40" s="569"/>
      <c r="E40" s="569"/>
      <c r="F40" s="569"/>
      <c r="G40" s="569"/>
      <c r="H40" s="307"/>
      <c r="I40" s="298"/>
    </row>
    <row r="41" spans="1:13" ht="31.2" customHeight="1" x14ac:dyDescent="0.3">
      <c r="A41" s="570" t="s">
        <v>9</v>
      </c>
      <c r="B41" s="570" t="s">
        <v>10</v>
      </c>
      <c r="C41" s="315" t="s">
        <v>11</v>
      </c>
      <c r="D41" s="315" t="s">
        <v>12</v>
      </c>
      <c r="E41" s="573" t="s">
        <v>13</v>
      </c>
      <c r="F41" s="574"/>
      <c r="G41" s="575"/>
      <c r="H41" s="307"/>
      <c r="I41" s="298"/>
    </row>
    <row r="42" spans="1:13" ht="17.25" customHeight="1" x14ac:dyDescent="0.3">
      <c r="A42" s="571"/>
      <c r="B42" s="572"/>
      <c r="C42" s="316" t="s">
        <v>14</v>
      </c>
      <c r="D42" s="316" t="s">
        <v>15</v>
      </c>
      <c r="E42" s="316" t="s">
        <v>16</v>
      </c>
      <c r="F42" s="316" t="s">
        <v>17</v>
      </c>
      <c r="G42" s="316" t="s">
        <v>34</v>
      </c>
      <c r="H42" s="307"/>
      <c r="I42" s="298"/>
    </row>
    <row r="43" spans="1:13" ht="33" customHeight="1" x14ac:dyDescent="0.3">
      <c r="A43" s="317" t="s">
        <v>18</v>
      </c>
      <c r="B43" s="315" t="s">
        <v>19</v>
      </c>
      <c r="C43" s="85">
        <v>664833.69999999995</v>
      </c>
      <c r="D43" s="85">
        <f>676381-41-10</f>
        <v>676330</v>
      </c>
      <c r="E43" s="85">
        <v>641308</v>
      </c>
      <c r="F43" s="332"/>
      <c r="G43" s="332"/>
      <c r="H43" s="307"/>
      <c r="I43" s="298"/>
    </row>
    <row r="44" spans="1:13" ht="21.75" customHeight="1" x14ac:dyDescent="0.3">
      <c r="A44" s="317" t="s">
        <v>20</v>
      </c>
      <c r="B44" s="315" t="s">
        <v>19</v>
      </c>
      <c r="C44" s="332"/>
      <c r="D44" s="332"/>
      <c r="E44" s="332"/>
      <c r="F44" s="332"/>
      <c r="G44" s="332"/>
      <c r="H44" s="307"/>
      <c r="I44" s="298"/>
    </row>
    <row r="45" spans="1:13" ht="27.75" customHeight="1" x14ac:dyDescent="0.3">
      <c r="A45" s="318" t="s">
        <v>21</v>
      </c>
      <c r="B45" s="319" t="s">
        <v>19</v>
      </c>
      <c r="C45" s="320">
        <f>C43+C44</f>
        <v>664833.69999999995</v>
      </c>
      <c r="D45" s="320">
        <f>D43+D44</f>
        <v>676330</v>
      </c>
      <c r="E45" s="320">
        <f>E43+E44</f>
        <v>641308</v>
      </c>
      <c r="F45" s="320">
        <f>F43+F44</f>
        <v>0</v>
      </c>
      <c r="G45" s="320">
        <f>G43+G44</f>
        <v>0</v>
      </c>
      <c r="H45" s="321"/>
      <c r="I45" s="308"/>
      <c r="J45" s="308"/>
      <c r="K45" s="308"/>
      <c r="L45" s="308"/>
    </row>
    <row r="46" spans="1:13" s="289" customFormat="1" ht="27.6" customHeight="1" x14ac:dyDescent="0.3">
      <c r="A46" s="562" t="s">
        <v>22</v>
      </c>
      <c r="B46" s="562"/>
      <c r="C46" s="562"/>
      <c r="D46" s="562"/>
      <c r="E46" s="562"/>
      <c r="F46" s="562"/>
      <c r="G46" s="562"/>
      <c r="H46" s="562"/>
      <c r="I46" s="302"/>
      <c r="J46" s="306"/>
      <c r="K46" s="306"/>
      <c r="L46" s="306"/>
      <c r="M46" s="306"/>
    </row>
    <row r="47" spans="1:13" s="311" customFormat="1" ht="17.25" customHeight="1" x14ac:dyDescent="0.3">
      <c r="A47" s="300" t="s">
        <v>23</v>
      </c>
    </row>
    <row r="48" spans="1:13" s="311" customFormat="1" ht="18.600000000000001" customHeight="1" x14ac:dyDescent="0.3">
      <c r="A48" s="563" t="s">
        <v>78</v>
      </c>
      <c r="B48" s="563"/>
      <c r="C48" s="563"/>
      <c r="D48" s="563"/>
      <c r="E48" s="563"/>
      <c r="F48" s="563"/>
      <c r="G48" s="563"/>
    </row>
    <row r="49" spans="1:13" s="311" customFormat="1" ht="17.25" customHeight="1" x14ac:dyDescent="0.3">
      <c r="A49" s="300" t="s">
        <v>80</v>
      </c>
      <c r="B49" s="322"/>
      <c r="C49" s="322"/>
      <c r="D49" s="322"/>
      <c r="E49" s="322"/>
      <c r="F49" s="322"/>
      <c r="G49" s="322"/>
    </row>
    <row r="50" spans="1:13" ht="42.6" customHeight="1" x14ac:dyDescent="0.3">
      <c r="A50" s="564" t="s">
        <v>314</v>
      </c>
      <c r="B50" s="564"/>
      <c r="C50" s="564"/>
      <c r="D50" s="564"/>
      <c r="E50" s="564"/>
      <c r="F50" s="564"/>
      <c r="G50" s="564"/>
      <c r="H50" s="305"/>
    </row>
    <row r="51" spans="1:13" ht="31.95" customHeight="1" x14ac:dyDescent="0.3">
      <c r="A51" s="565" t="s">
        <v>24</v>
      </c>
      <c r="B51" s="561" t="s">
        <v>10</v>
      </c>
      <c r="C51" s="323" t="s">
        <v>11</v>
      </c>
      <c r="D51" s="323" t="s">
        <v>12</v>
      </c>
      <c r="E51" s="561" t="s">
        <v>13</v>
      </c>
      <c r="F51" s="561"/>
      <c r="G51" s="561"/>
      <c r="H51" s="324"/>
      <c r="I51" s="298"/>
    </row>
    <row r="52" spans="1:13" ht="25.2" customHeight="1" x14ac:dyDescent="0.3">
      <c r="A52" s="565"/>
      <c r="B52" s="561"/>
      <c r="C52" s="315" t="s">
        <v>14</v>
      </c>
      <c r="D52" s="315" t="s">
        <v>15</v>
      </c>
      <c r="E52" s="315" t="s">
        <v>16</v>
      </c>
      <c r="F52" s="315" t="s">
        <v>17</v>
      </c>
      <c r="G52" s="315" t="s">
        <v>34</v>
      </c>
      <c r="H52" s="324"/>
      <c r="I52" s="298"/>
    </row>
    <row r="53" spans="1:13" s="57" customFormat="1" ht="63.6" customHeight="1" x14ac:dyDescent="0.3">
      <c r="A53" s="209" t="s">
        <v>315</v>
      </c>
      <c r="B53" s="49" t="s">
        <v>49</v>
      </c>
      <c r="C53" s="49">
        <v>28</v>
      </c>
      <c r="D53" s="49">
        <v>27</v>
      </c>
      <c r="E53" s="49">
        <v>29</v>
      </c>
      <c r="F53" s="49"/>
      <c r="G53" s="49"/>
      <c r="H53" s="56"/>
    </row>
    <row r="54" spans="1:13" s="57" customFormat="1" ht="31.2" x14ac:dyDescent="0.3">
      <c r="A54" s="54" t="s">
        <v>316</v>
      </c>
      <c r="B54" s="55" t="s">
        <v>54</v>
      </c>
      <c r="C54" s="55">
        <v>15</v>
      </c>
      <c r="D54" s="55">
        <v>15</v>
      </c>
      <c r="E54" s="55">
        <v>19</v>
      </c>
      <c r="F54" s="55"/>
      <c r="G54" s="55"/>
      <c r="H54" s="56"/>
    </row>
    <row r="55" spans="1:13" ht="17.399999999999999" customHeight="1" x14ac:dyDescent="0.3">
      <c r="A55" s="328"/>
      <c r="B55" s="329"/>
      <c r="C55" s="330"/>
      <c r="D55" s="330"/>
      <c r="E55" s="330"/>
      <c r="F55" s="330"/>
      <c r="G55" s="330"/>
      <c r="H55" s="324"/>
      <c r="I55" s="298"/>
    </row>
    <row r="56" spans="1:13" ht="25.95" customHeight="1" x14ac:dyDescent="0.3">
      <c r="A56" s="561" t="s">
        <v>25</v>
      </c>
      <c r="B56" s="561" t="s">
        <v>10</v>
      </c>
      <c r="C56" s="323" t="s">
        <v>11</v>
      </c>
      <c r="D56" s="323" t="s">
        <v>12</v>
      </c>
      <c r="E56" s="561" t="s">
        <v>13</v>
      </c>
      <c r="F56" s="561"/>
      <c r="G56" s="561"/>
      <c r="H56" s="324"/>
      <c r="I56" s="308"/>
      <c r="J56" s="308"/>
      <c r="K56" s="308"/>
      <c r="L56" s="308"/>
    </row>
    <row r="57" spans="1:13" ht="19.95" customHeight="1" x14ac:dyDescent="0.3">
      <c r="A57" s="561"/>
      <c r="B57" s="561"/>
      <c r="C57" s="315" t="s">
        <v>14</v>
      </c>
      <c r="D57" s="315" t="s">
        <v>15</v>
      </c>
      <c r="E57" s="315" t="s">
        <v>16</v>
      </c>
      <c r="F57" s="315" t="s">
        <v>17</v>
      </c>
      <c r="G57" s="315" t="s">
        <v>34</v>
      </c>
      <c r="H57" s="307"/>
      <c r="I57" s="308"/>
      <c r="J57" s="308"/>
      <c r="K57" s="308"/>
      <c r="L57" s="308"/>
    </row>
    <row r="58" spans="1:13" ht="31.2" customHeight="1" x14ac:dyDescent="0.3">
      <c r="A58" s="331" t="s">
        <v>18</v>
      </c>
      <c r="B58" s="315" t="s">
        <v>19</v>
      </c>
      <c r="C58" s="85">
        <f>C43</f>
        <v>664833.69999999995</v>
      </c>
      <c r="D58" s="85">
        <f t="shared" ref="D58:G58" si="0">D43</f>
        <v>676330</v>
      </c>
      <c r="E58" s="85">
        <f t="shared" si="0"/>
        <v>641308</v>
      </c>
      <c r="F58" s="85">
        <f t="shared" si="0"/>
        <v>0</v>
      </c>
      <c r="G58" s="85">
        <f t="shared" si="0"/>
        <v>0</v>
      </c>
      <c r="H58" s="307"/>
      <c r="I58" s="308"/>
      <c r="J58" s="308"/>
      <c r="K58" s="308"/>
      <c r="L58" s="308"/>
    </row>
    <row r="59" spans="1:13" ht="32.25" customHeight="1" x14ac:dyDescent="0.3">
      <c r="A59" s="318" t="s">
        <v>26</v>
      </c>
      <c r="B59" s="319" t="s">
        <v>19</v>
      </c>
      <c r="C59" s="320">
        <f>SUM(C58)</f>
        <v>664833.69999999995</v>
      </c>
      <c r="D59" s="320">
        <f>SUM(D58)</f>
        <v>676330</v>
      </c>
      <c r="E59" s="320">
        <f>SUM(E58)</f>
        <v>641308</v>
      </c>
      <c r="F59" s="320">
        <f>SUM(F58)</f>
        <v>0</v>
      </c>
      <c r="G59" s="320">
        <f>SUM(G58)</f>
        <v>0</v>
      </c>
      <c r="H59" s="307"/>
      <c r="I59" s="308"/>
      <c r="J59" s="333"/>
      <c r="K59" s="333"/>
      <c r="L59" s="333"/>
    </row>
    <row r="60" spans="1:13" s="289" customFormat="1" ht="19.649999999999999" hidden="1" customHeight="1" x14ac:dyDescent="0.3">
      <c r="A60" s="566" t="s">
        <v>27</v>
      </c>
      <c r="B60" s="566"/>
      <c r="C60" s="566"/>
      <c r="D60" s="566"/>
      <c r="E60" s="566"/>
      <c r="F60" s="566"/>
      <c r="G60" s="566"/>
      <c r="H60" s="305"/>
      <c r="I60" s="302"/>
      <c r="J60" s="306"/>
      <c r="K60" s="306"/>
      <c r="L60" s="306"/>
      <c r="M60" s="306"/>
    </row>
    <row r="61" spans="1:13" s="289" customFormat="1" ht="16.649999999999999" hidden="1" customHeight="1" x14ac:dyDescent="0.3">
      <c r="A61" s="309" t="s">
        <v>28</v>
      </c>
      <c r="B61" s="309"/>
      <c r="C61" s="309"/>
      <c r="D61" s="309"/>
      <c r="E61" s="309"/>
      <c r="F61" s="309"/>
      <c r="G61" s="309"/>
      <c r="H61" s="309"/>
      <c r="I61" s="302"/>
    </row>
    <row r="62" spans="1:13" s="289" customFormat="1" ht="15" hidden="1" customHeight="1" x14ac:dyDescent="0.3">
      <c r="A62" s="558" t="s">
        <v>41</v>
      </c>
      <c r="B62" s="558"/>
      <c r="C62" s="558"/>
      <c r="D62" s="558"/>
      <c r="E62" s="558"/>
      <c r="F62" s="558"/>
      <c r="G62" s="558"/>
      <c r="H62" s="334"/>
      <c r="I62" s="302"/>
    </row>
    <row r="63" spans="1:13" s="289" customFormat="1" ht="15" hidden="1" customHeight="1" x14ac:dyDescent="0.3">
      <c r="A63" s="562" t="s">
        <v>42</v>
      </c>
      <c r="B63" s="558"/>
      <c r="C63" s="558"/>
      <c r="D63" s="558"/>
      <c r="E63" s="558"/>
      <c r="F63" s="558"/>
      <c r="G63" s="558"/>
      <c r="H63" s="309"/>
      <c r="I63" s="302"/>
    </row>
    <row r="64" spans="1:13" ht="21.45" hidden="1" customHeight="1" x14ac:dyDescent="0.3">
      <c r="A64" s="558" t="s">
        <v>43</v>
      </c>
      <c r="B64" s="558"/>
      <c r="C64" s="558"/>
      <c r="D64" s="558"/>
      <c r="E64" s="558"/>
      <c r="F64" s="558"/>
      <c r="G64" s="558"/>
      <c r="H64" s="305"/>
    </row>
    <row r="65" spans="1:12" ht="17.25" hidden="1" customHeight="1" x14ac:dyDescent="0.3">
      <c r="A65" s="559" t="s">
        <v>24</v>
      </c>
      <c r="B65" s="561" t="s">
        <v>10</v>
      </c>
      <c r="C65" s="323" t="s">
        <v>11</v>
      </c>
      <c r="D65" s="323" t="s">
        <v>12</v>
      </c>
      <c r="E65" s="561" t="s">
        <v>13</v>
      </c>
      <c r="F65" s="561"/>
      <c r="G65" s="561"/>
      <c r="H65" s="324"/>
      <c r="I65" s="298"/>
    </row>
    <row r="66" spans="1:12" ht="17.25" hidden="1" customHeight="1" x14ac:dyDescent="0.3">
      <c r="A66" s="560"/>
      <c r="B66" s="561"/>
      <c r="C66" s="315" t="s">
        <v>14</v>
      </c>
      <c r="D66" s="315" t="s">
        <v>15</v>
      </c>
      <c r="E66" s="315" t="s">
        <v>16</v>
      </c>
      <c r="F66" s="315" t="s">
        <v>17</v>
      </c>
      <c r="G66" s="315" t="s">
        <v>34</v>
      </c>
      <c r="H66" s="324"/>
      <c r="I66" s="298"/>
    </row>
    <row r="67" spans="1:12" ht="15.6" hidden="1" x14ac:dyDescent="0.3">
      <c r="A67" s="335" t="s">
        <v>44</v>
      </c>
      <c r="B67" s="315" t="s">
        <v>45</v>
      </c>
      <c r="C67" s="336"/>
      <c r="D67" s="336"/>
      <c r="E67" s="336"/>
      <c r="F67" s="336"/>
      <c r="G67" s="336"/>
      <c r="H67" s="324"/>
      <c r="I67" s="298"/>
    </row>
    <row r="68" spans="1:12" ht="15" hidden="1" customHeight="1" x14ac:dyDescent="0.3">
      <c r="A68" s="335" t="s">
        <v>44</v>
      </c>
      <c r="B68" s="315" t="s">
        <v>45</v>
      </c>
      <c r="C68" s="336"/>
      <c r="D68" s="336"/>
      <c r="E68" s="336"/>
      <c r="F68" s="336"/>
      <c r="G68" s="336"/>
      <c r="H68" s="324"/>
      <c r="I68" s="298"/>
    </row>
    <row r="69" spans="1:12" ht="15" hidden="1" customHeight="1" x14ac:dyDescent="0.3">
      <c r="A69" s="335" t="s">
        <v>44</v>
      </c>
      <c r="B69" s="315" t="s">
        <v>45</v>
      </c>
      <c r="C69" s="336"/>
      <c r="D69" s="336"/>
      <c r="E69" s="336"/>
      <c r="F69" s="336"/>
      <c r="G69" s="336"/>
      <c r="H69" s="324"/>
      <c r="I69" s="298"/>
    </row>
    <row r="70" spans="1:12" ht="19.5" hidden="1" customHeight="1" x14ac:dyDescent="0.3">
      <c r="A70" s="328"/>
      <c r="B70" s="329"/>
      <c r="C70" s="330"/>
      <c r="D70" s="330"/>
      <c r="E70" s="330"/>
      <c r="F70" s="330"/>
      <c r="G70" s="330"/>
      <c r="H70" s="324"/>
      <c r="I70" s="298"/>
    </row>
    <row r="71" spans="1:12" ht="15.75" hidden="1" customHeight="1" x14ac:dyDescent="0.3">
      <c r="A71" s="561" t="s">
        <v>25</v>
      </c>
      <c r="B71" s="561" t="s">
        <v>10</v>
      </c>
      <c r="C71" s="323" t="s">
        <v>11</v>
      </c>
      <c r="D71" s="323" t="s">
        <v>12</v>
      </c>
      <c r="E71" s="561" t="s">
        <v>13</v>
      </c>
      <c r="F71" s="561"/>
      <c r="G71" s="561"/>
      <c r="H71" s="324"/>
      <c r="I71" s="308"/>
      <c r="J71" s="308"/>
      <c r="K71" s="308"/>
      <c r="L71" s="308"/>
    </row>
    <row r="72" spans="1:12" ht="18" hidden="1" customHeight="1" x14ac:dyDescent="0.3">
      <c r="A72" s="561"/>
      <c r="B72" s="561"/>
      <c r="C72" s="315" t="s">
        <v>14</v>
      </c>
      <c r="D72" s="315" t="s">
        <v>15</v>
      </c>
      <c r="E72" s="315" t="s">
        <v>16</v>
      </c>
      <c r="F72" s="315" t="s">
        <v>17</v>
      </c>
      <c r="G72" s="315" t="s">
        <v>34</v>
      </c>
      <c r="H72" s="307"/>
      <c r="I72" s="308"/>
      <c r="J72" s="308"/>
      <c r="K72" s="308"/>
      <c r="L72" s="308"/>
    </row>
    <row r="73" spans="1:12" ht="23.25" hidden="1" customHeight="1" x14ac:dyDescent="0.3">
      <c r="A73" s="331" t="s">
        <v>20</v>
      </c>
      <c r="B73" s="315" t="s">
        <v>19</v>
      </c>
      <c r="C73" s="332"/>
      <c r="D73" s="332"/>
      <c r="E73" s="332"/>
      <c r="F73" s="332"/>
      <c r="G73" s="332"/>
      <c r="H73" s="307"/>
      <c r="I73" s="308"/>
      <c r="J73" s="308"/>
      <c r="K73" s="308"/>
      <c r="L73" s="308"/>
    </row>
    <row r="74" spans="1:12" ht="32.25" hidden="1" customHeight="1" x14ac:dyDescent="0.3">
      <c r="A74" s="318" t="s">
        <v>26</v>
      </c>
      <c r="B74" s="319" t="s">
        <v>19</v>
      </c>
      <c r="C74" s="320">
        <f>SUM(C73)</f>
        <v>0</v>
      </c>
      <c r="D74" s="320">
        <f>SUM(D73)</f>
        <v>0</v>
      </c>
      <c r="E74" s="320">
        <f>SUM(E73)</f>
        <v>0</v>
      </c>
      <c r="F74" s="320">
        <f>SUM(F73)</f>
        <v>0</v>
      </c>
      <c r="G74" s="320">
        <f>SUM(G73)</f>
        <v>0</v>
      </c>
      <c r="H74" s="307"/>
      <c r="I74" s="308"/>
      <c r="J74" s="333"/>
      <c r="K74" s="333"/>
      <c r="L74" s="333"/>
    </row>
    <row r="75" spans="1:12" hidden="1" x14ac:dyDescent="0.3"/>
    <row r="76" spans="1:12" hidden="1" x14ac:dyDescent="0.3">
      <c r="E76" s="338"/>
    </row>
    <row r="77" spans="1:12" hidden="1" x14ac:dyDescent="0.3"/>
    <row r="78" spans="1:12" hidden="1" x14ac:dyDescent="0.3"/>
    <row r="79" spans="1:12" hidden="1" x14ac:dyDescent="0.3"/>
  </sheetData>
  <mergeCells count="49">
    <mergeCell ref="A23:G23"/>
    <mergeCell ref="F1:G1"/>
    <mergeCell ref="D2:G2"/>
    <mergeCell ref="D3:G3"/>
    <mergeCell ref="D4:G4"/>
    <mergeCell ref="D7:G7"/>
    <mergeCell ref="D8:G8"/>
    <mergeCell ref="D9:G9"/>
    <mergeCell ref="D10:G10"/>
    <mergeCell ref="A20:G20"/>
    <mergeCell ref="A21:G21"/>
    <mergeCell ref="A22:G22"/>
    <mergeCell ref="A38:G38"/>
    <mergeCell ref="A25:G25"/>
    <mergeCell ref="A26:G26"/>
    <mergeCell ref="A27:G27"/>
    <mergeCell ref="A29:G29"/>
    <mergeCell ref="A30:G30"/>
    <mergeCell ref="A33:G33"/>
    <mergeCell ref="A34:G34"/>
    <mergeCell ref="A35:C36"/>
    <mergeCell ref="D35:D36"/>
    <mergeCell ref="E35:G35"/>
    <mergeCell ref="A37:C37"/>
    <mergeCell ref="A39:G39"/>
    <mergeCell ref="H39:I39"/>
    <mergeCell ref="A40:G40"/>
    <mergeCell ref="A41:A42"/>
    <mergeCell ref="B41:B42"/>
    <mergeCell ref="E41:G41"/>
    <mergeCell ref="A63:G63"/>
    <mergeCell ref="A46:H46"/>
    <mergeCell ref="A48:G48"/>
    <mergeCell ref="A50:G50"/>
    <mergeCell ref="A51:A52"/>
    <mergeCell ref="B51:B52"/>
    <mergeCell ref="E51:G51"/>
    <mergeCell ref="A56:A57"/>
    <mergeCell ref="B56:B57"/>
    <mergeCell ref="E56:G56"/>
    <mergeCell ref="A60:G60"/>
    <mergeCell ref="A62:G62"/>
    <mergeCell ref="A64:G64"/>
    <mergeCell ref="A65:A66"/>
    <mergeCell ref="B65:B66"/>
    <mergeCell ref="E65:G65"/>
    <mergeCell ref="A71:A72"/>
    <mergeCell ref="B71:B72"/>
    <mergeCell ref="E71:G71"/>
  </mergeCells>
  <printOptions horizontalCentered="1"/>
  <pageMargins left="0.39370078740157483" right="0.39370078740157483" top="0.39370078740157483" bottom="0.39370078740157483" header="0.19685039370078741" footer="0.19685039370078741"/>
  <pageSetup paperSize="9" scale="91" fitToHeight="0" orientation="landscape" r:id="rId1"/>
  <headerFooter alignWithMargins="0"/>
  <rowBreaks count="2" manualBreakCount="2">
    <brk id="27" max="6" man="1"/>
    <brk id="50" max="6" man="1"/>
  </row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4"/>
  <sheetViews>
    <sheetView topLeftCell="A51" zoomScale="70" zoomScaleNormal="70" zoomScaleSheetLayoutView="100" workbookViewId="0">
      <selection activeCell="C71" sqref="C71:G71"/>
    </sheetView>
  </sheetViews>
  <sheetFormatPr defaultRowHeight="13.8" x14ac:dyDescent="0.3"/>
  <cols>
    <col min="1" max="1" width="44.44140625" style="250" customWidth="1"/>
    <col min="2" max="2" width="19.44140625" style="250" customWidth="1"/>
    <col min="3" max="3" width="15" style="213" customWidth="1"/>
    <col min="4" max="4" width="16.33203125" style="213" customWidth="1"/>
    <col min="5" max="5" width="15.33203125" style="213" customWidth="1"/>
    <col min="6" max="6" width="14.109375" style="213" customWidth="1"/>
    <col min="7" max="7" width="15.88671875" style="213" customWidth="1"/>
    <col min="8" max="8" width="32.88671875" style="213" customWidth="1"/>
    <col min="9" max="9" width="11" style="223" customWidth="1"/>
    <col min="10" max="10" width="11.109375" style="213" customWidth="1"/>
    <col min="11" max="12" width="13.33203125" style="213" customWidth="1"/>
    <col min="13" max="13" width="13.88671875" style="213" customWidth="1"/>
    <col min="14" max="17" width="9.109375" style="213" customWidth="1"/>
    <col min="18" max="256" width="8.88671875" style="213"/>
    <col min="257" max="257" width="46.109375" style="213" customWidth="1"/>
    <col min="258" max="258" width="30.6640625" style="213" customWidth="1"/>
    <col min="259" max="259" width="20.88671875" style="213" customWidth="1"/>
    <col min="260" max="261" width="20.44140625" style="213" customWidth="1"/>
    <col min="262" max="262" width="14.6640625" style="213" customWidth="1"/>
    <col min="263" max="263" width="14" style="213" customWidth="1"/>
    <col min="264" max="264" width="32.88671875" style="213" customWidth="1"/>
    <col min="265" max="265" width="11" style="213" customWidth="1"/>
    <col min="266" max="266" width="11.109375" style="213" customWidth="1"/>
    <col min="267" max="268" width="13.33203125" style="213" customWidth="1"/>
    <col min="269" max="269" width="13.88671875" style="213" customWidth="1"/>
    <col min="270" max="273" width="9.109375" style="213" customWidth="1"/>
    <col min="274" max="512" width="8.88671875" style="213"/>
    <col min="513" max="513" width="46.109375" style="213" customWidth="1"/>
    <col min="514" max="514" width="30.6640625" style="213" customWidth="1"/>
    <col min="515" max="515" width="20.88671875" style="213" customWidth="1"/>
    <col min="516" max="517" width="20.44140625" style="213" customWidth="1"/>
    <col min="518" max="518" width="14.6640625" style="213" customWidth="1"/>
    <col min="519" max="519" width="14" style="213" customWidth="1"/>
    <col min="520" max="520" width="32.88671875" style="213" customWidth="1"/>
    <col min="521" max="521" width="11" style="213" customWidth="1"/>
    <col min="522" max="522" width="11.109375" style="213" customWidth="1"/>
    <col min="523" max="524" width="13.33203125" style="213" customWidth="1"/>
    <col min="525" max="525" width="13.88671875" style="213" customWidth="1"/>
    <col min="526" max="529" width="9.109375" style="213" customWidth="1"/>
    <col min="530" max="768" width="8.88671875" style="213"/>
    <col min="769" max="769" width="46.109375" style="213" customWidth="1"/>
    <col min="770" max="770" width="30.6640625" style="213" customWidth="1"/>
    <col min="771" max="771" width="20.88671875" style="213" customWidth="1"/>
    <col min="772" max="773" width="20.44140625" style="213" customWidth="1"/>
    <col min="774" max="774" width="14.6640625" style="213" customWidth="1"/>
    <col min="775" max="775" width="14" style="213" customWidth="1"/>
    <col min="776" max="776" width="32.88671875" style="213" customWidth="1"/>
    <col min="777" max="777" width="11" style="213" customWidth="1"/>
    <col min="778" max="778" width="11.109375" style="213" customWidth="1"/>
    <col min="779" max="780" width="13.33203125" style="213" customWidth="1"/>
    <col min="781" max="781" width="13.88671875" style="213" customWidth="1"/>
    <col min="782" max="785" width="9.109375" style="213" customWidth="1"/>
    <col min="786" max="1024" width="8.88671875" style="213"/>
    <col min="1025" max="1025" width="46.109375" style="213" customWidth="1"/>
    <col min="1026" max="1026" width="30.6640625" style="213" customWidth="1"/>
    <col min="1027" max="1027" width="20.88671875" style="213" customWidth="1"/>
    <col min="1028" max="1029" width="20.44140625" style="213" customWidth="1"/>
    <col min="1030" max="1030" width="14.6640625" style="213" customWidth="1"/>
    <col min="1031" max="1031" width="14" style="213" customWidth="1"/>
    <col min="1032" max="1032" width="32.88671875" style="213" customWidth="1"/>
    <col min="1033" max="1033" width="11" style="213" customWidth="1"/>
    <col min="1034" max="1034" width="11.109375" style="213" customWidth="1"/>
    <col min="1035" max="1036" width="13.33203125" style="213" customWidth="1"/>
    <col min="1037" max="1037" width="13.88671875" style="213" customWidth="1"/>
    <col min="1038" max="1041" width="9.109375" style="213" customWidth="1"/>
    <col min="1042" max="1280" width="8.88671875" style="213"/>
    <col min="1281" max="1281" width="46.109375" style="213" customWidth="1"/>
    <col min="1282" max="1282" width="30.6640625" style="213" customWidth="1"/>
    <col min="1283" max="1283" width="20.88671875" style="213" customWidth="1"/>
    <col min="1284" max="1285" width="20.44140625" style="213" customWidth="1"/>
    <col min="1286" max="1286" width="14.6640625" style="213" customWidth="1"/>
    <col min="1287" max="1287" width="14" style="213" customWidth="1"/>
    <col min="1288" max="1288" width="32.88671875" style="213" customWidth="1"/>
    <col min="1289" max="1289" width="11" style="213" customWidth="1"/>
    <col min="1290" max="1290" width="11.109375" style="213" customWidth="1"/>
    <col min="1291" max="1292" width="13.33203125" style="213" customWidth="1"/>
    <col min="1293" max="1293" width="13.88671875" style="213" customWidth="1"/>
    <col min="1294" max="1297" width="9.109375" style="213" customWidth="1"/>
    <col min="1298" max="1536" width="8.88671875" style="213"/>
    <col min="1537" max="1537" width="46.109375" style="213" customWidth="1"/>
    <col min="1538" max="1538" width="30.6640625" style="213" customWidth="1"/>
    <col min="1539" max="1539" width="20.88671875" style="213" customWidth="1"/>
    <col min="1540" max="1541" width="20.44140625" style="213" customWidth="1"/>
    <col min="1542" max="1542" width="14.6640625" style="213" customWidth="1"/>
    <col min="1543" max="1543" width="14" style="213" customWidth="1"/>
    <col min="1544" max="1544" width="32.88671875" style="213" customWidth="1"/>
    <col min="1545" max="1545" width="11" style="213" customWidth="1"/>
    <col min="1546" max="1546" width="11.109375" style="213" customWidth="1"/>
    <col min="1547" max="1548" width="13.33203125" style="213" customWidth="1"/>
    <col min="1549" max="1549" width="13.88671875" style="213" customWidth="1"/>
    <col min="1550" max="1553" width="9.109375" style="213" customWidth="1"/>
    <col min="1554" max="1792" width="8.88671875" style="213"/>
    <col min="1793" max="1793" width="46.109375" style="213" customWidth="1"/>
    <col min="1794" max="1794" width="30.6640625" style="213" customWidth="1"/>
    <col min="1795" max="1795" width="20.88671875" style="213" customWidth="1"/>
    <col min="1796" max="1797" width="20.44140625" style="213" customWidth="1"/>
    <col min="1798" max="1798" width="14.6640625" style="213" customWidth="1"/>
    <col min="1799" max="1799" width="14" style="213" customWidth="1"/>
    <col min="1800" max="1800" width="32.88671875" style="213" customWidth="1"/>
    <col min="1801" max="1801" width="11" style="213" customWidth="1"/>
    <col min="1802" max="1802" width="11.109375" style="213" customWidth="1"/>
    <col min="1803" max="1804" width="13.33203125" style="213" customWidth="1"/>
    <col min="1805" max="1805" width="13.88671875" style="213" customWidth="1"/>
    <col min="1806" max="1809" width="9.109375" style="213" customWidth="1"/>
    <col min="1810" max="2048" width="8.88671875" style="213"/>
    <col min="2049" max="2049" width="46.109375" style="213" customWidth="1"/>
    <col min="2050" max="2050" width="30.6640625" style="213" customWidth="1"/>
    <col min="2051" max="2051" width="20.88671875" style="213" customWidth="1"/>
    <col min="2052" max="2053" width="20.44140625" style="213" customWidth="1"/>
    <col min="2054" max="2054" width="14.6640625" style="213" customWidth="1"/>
    <col min="2055" max="2055" width="14" style="213" customWidth="1"/>
    <col min="2056" max="2056" width="32.88671875" style="213" customWidth="1"/>
    <col min="2057" max="2057" width="11" style="213" customWidth="1"/>
    <col min="2058" max="2058" width="11.109375" style="213" customWidth="1"/>
    <col min="2059" max="2060" width="13.33203125" style="213" customWidth="1"/>
    <col min="2061" max="2061" width="13.88671875" style="213" customWidth="1"/>
    <col min="2062" max="2065" width="9.109375" style="213" customWidth="1"/>
    <col min="2066" max="2304" width="8.88671875" style="213"/>
    <col min="2305" max="2305" width="46.109375" style="213" customWidth="1"/>
    <col min="2306" max="2306" width="30.6640625" style="213" customWidth="1"/>
    <col min="2307" max="2307" width="20.88671875" style="213" customWidth="1"/>
    <col min="2308" max="2309" width="20.44140625" style="213" customWidth="1"/>
    <col min="2310" max="2310" width="14.6640625" style="213" customWidth="1"/>
    <col min="2311" max="2311" width="14" style="213" customWidth="1"/>
    <col min="2312" max="2312" width="32.88671875" style="213" customWidth="1"/>
    <col min="2313" max="2313" width="11" style="213" customWidth="1"/>
    <col min="2314" max="2314" width="11.109375" style="213" customWidth="1"/>
    <col min="2315" max="2316" width="13.33203125" style="213" customWidth="1"/>
    <col min="2317" max="2317" width="13.88671875" style="213" customWidth="1"/>
    <col min="2318" max="2321" width="9.109375" style="213" customWidth="1"/>
    <col min="2322" max="2560" width="8.88671875" style="213"/>
    <col min="2561" max="2561" width="46.109375" style="213" customWidth="1"/>
    <col min="2562" max="2562" width="30.6640625" style="213" customWidth="1"/>
    <col min="2563" max="2563" width="20.88671875" style="213" customWidth="1"/>
    <col min="2564" max="2565" width="20.44140625" style="213" customWidth="1"/>
    <col min="2566" max="2566" width="14.6640625" style="213" customWidth="1"/>
    <col min="2567" max="2567" width="14" style="213" customWidth="1"/>
    <col min="2568" max="2568" width="32.88671875" style="213" customWidth="1"/>
    <col min="2569" max="2569" width="11" style="213" customWidth="1"/>
    <col min="2570" max="2570" width="11.109375" style="213" customWidth="1"/>
    <col min="2571" max="2572" width="13.33203125" style="213" customWidth="1"/>
    <col min="2573" max="2573" width="13.88671875" style="213" customWidth="1"/>
    <col min="2574" max="2577" width="9.109375" style="213" customWidth="1"/>
    <col min="2578" max="2816" width="8.88671875" style="213"/>
    <col min="2817" max="2817" width="46.109375" style="213" customWidth="1"/>
    <col min="2818" max="2818" width="30.6640625" style="213" customWidth="1"/>
    <col min="2819" max="2819" width="20.88671875" style="213" customWidth="1"/>
    <col min="2820" max="2821" width="20.44140625" style="213" customWidth="1"/>
    <col min="2822" max="2822" width="14.6640625" style="213" customWidth="1"/>
    <col min="2823" max="2823" width="14" style="213" customWidth="1"/>
    <col min="2824" max="2824" width="32.88671875" style="213" customWidth="1"/>
    <col min="2825" max="2825" width="11" style="213" customWidth="1"/>
    <col min="2826" max="2826" width="11.109375" style="213" customWidth="1"/>
    <col min="2827" max="2828" width="13.33203125" style="213" customWidth="1"/>
    <col min="2829" max="2829" width="13.88671875" style="213" customWidth="1"/>
    <col min="2830" max="2833" width="9.109375" style="213" customWidth="1"/>
    <col min="2834" max="3072" width="8.88671875" style="213"/>
    <col min="3073" max="3073" width="46.109375" style="213" customWidth="1"/>
    <col min="3074" max="3074" width="30.6640625" style="213" customWidth="1"/>
    <col min="3075" max="3075" width="20.88671875" style="213" customWidth="1"/>
    <col min="3076" max="3077" width="20.44140625" style="213" customWidth="1"/>
    <col min="3078" max="3078" width="14.6640625" style="213" customWidth="1"/>
    <col min="3079" max="3079" width="14" style="213" customWidth="1"/>
    <col min="3080" max="3080" width="32.88671875" style="213" customWidth="1"/>
    <col min="3081" max="3081" width="11" style="213" customWidth="1"/>
    <col min="3082" max="3082" width="11.109375" style="213" customWidth="1"/>
    <col min="3083" max="3084" width="13.33203125" style="213" customWidth="1"/>
    <col min="3085" max="3085" width="13.88671875" style="213" customWidth="1"/>
    <col min="3086" max="3089" width="9.109375" style="213" customWidth="1"/>
    <col min="3090" max="3328" width="8.88671875" style="213"/>
    <col min="3329" max="3329" width="46.109375" style="213" customWidth="1"/>
    <col min="3330" max="3330" width="30.6640625" style="213" customWidth="1"/>
    <col min="3331" max="3331" width="20.88671875" style="213" customWidth="1"/>
    <col min="3332" max="3333" width="20.44140625" style="213" customWidth="1"/>
    <col min="3334" max="3334" width="14.6640625" style="213" customWidth="1"/>
    <col min="3335" max="3335" width="14" style="213" customWidth="1"/>
    <col min="3336" max="3336" width="32.88671875" style="213" customWidth="1"/>
    <col min="3337" max="3337" width="11" style="213" customWidth="1"/>
    <col min="3338" max="3338" width="11.109375" style="213" customWidth="1"/>
    <col min="3339" max="3340" width="13.33203125" style="213" customWidth="1"/>
    <col min="3341" max="3341" width="13.88671875" style="213" customWidth="1"/>
    <col min="3342" max="3345" width="9.109375" style="213" customWidth="1"/>
    <col min="3346" max="3584" width="8.88671875" style="213"/>
    <col min="3585" max="3585" width="46.109375" style="213" customWidth="1"/>
    <col min="3586" max="3586" width="30.6640625" style="213" customWidth="1"/>
    <col min="3587" max="3587" width="20.88671875" style="213" customWidth="1"/>
    <col min="3588" max="3589" width="20.44140625" style="213" customWidth="1"/>
    <col min="3590" max="3590" width="14.6640625" style="213" customWidth="1"/>
    <col min="3591" max="3591" width="14" style="213" customWidth="1"/>
    <col min="3592" max="3592" width="32.88671875" style="213" customWidth="1"/>
    <col min="3593" max="3593" width="11" style="213" customWidth="1"/>
    <col min="3594" max="3594" width="11.109375" style="213" customWidth="1"/>
    <col min="3595" max="3596" width="13.33203125" style="213" customWidth="1"/>
    <col min="3597" max="3597" width="13.88671875" style="213" customWidth="1"/>
    <col min="3598" max="3601" width="9.109375" style="213" customWidth="1"/>
    <col min="3602" max="3840" width="8.88671875" style="213"/>
    <col min="3841" max="3841" width="46.109375" style="213" customWidth="1"/>
    <col min="3842" max="3842" width="30.6640625" style="213" customWidth="1"/>
    <col min="3843" max="3843" width="20.88671875" style="213" customWidth="1"/>
    <col min="3844" max="3845" width="20.44140625" style="213" customWidth="1"/>
    <col min="3846" max="3846" width="14.6640625" style="213" customWidth="1"/>
    <col min="3847" max="3847" width="14" style="213" customWidth="1"/>
    <col min="3848" max="3848" width="32.88671875" style="213" customWidth="1"/>
    <col min="3849" max="3849" width="11" style="213" customWidth="1"/>
    <col min="3850" max="3850" width="11.109375" style="213" customWidth="1"/>
    <col min="3851" max="3852" width="13.33203125" style="213" customWidth="1"/>
    <col min="3853" max="3853" width="13.88671875" style="213" customWidth="1"/>
    <col min="3854" max="3857" width="9.109375" style="213" customWidth="1"/>
    <col min="3858" max="4096" width="8.88671875" style="213"/>
    <col min="4097" max="4097" width="46.109375" style="213" customWidth="1"/>
    <col min="4098" max="4098" width="30.6640625" style="213" customWidth="1"/>
    <col min="4099" max="4099" width="20.88671875" style="213" customWidth="1"/>
    <col min="4100" max="4101" width="20.44140625" style="213" customWidth="1"/>
    <col min="4102" max="4102" width="14.6640625" style="213" customWidth="1"/>
    <col min="4103" max="4103" width="14" style="213" customWidth="1"/>
    <col min="4104" max="4104" width="32.88671875" style="213" customWidth="1"/>
    <col min="4105" max="4105" width="11" style="213" customWidth="1"/>
    <col min="4106" max="4106" width="11.109375" style="213" customWidth="1"/>
    <col min="4107" max="4108" width="13.33203125" style="213" customWidth="1"/>
    <col min="4109" max="4109" width="13.88671875" style="213" customWidth="1"/>
    <col min="4110" max="4113" width="9.109375" style="213" customWidth="1"/>
    <col min="4114" max="4352" width="8.88671875" style="213"/>
    <col min="4353" max="4353" width="46.109375" style="213" customWidth="1"/>
    <col min="4354" max="4354" width="30.6640625" style="213" customWidth="1"/>
    <col min="4355" max="4355" width="20.88671875" style="213" customWidth="1"/>
    <col min="4356" max="4357" width="20.44140625" style="213" customWidth="1"/>
    <col min="4358" max="4358" width="14.6640625" style="213" customWidth="1"/>
    <col min="4359" max="4359" width="14" style="213" customWidth="1"/>
    <col min="4360" max="4360" width="32.88671875" style="213" customWidth="1"/>
    <col min="4361" max="4361" width="11" style="213" customWidth="1"/>
    <col min="4362" max="4362" width="11.109375" style="213" customWidth="1"/>
    <col min="4363" max="4364" width="13.33203125" style="213" customWidth="1"/>
    <col min="4365" max="4365" width="13.88671875" style="213" customWidth="1"/>
    <col min="4366" max="4369" width="9.109375" style="213" customWidth="1"/>
    <col min="4370" max="4608" width="8.88671875" style="213"/>
    <col min="4609" max="4609" width="46.109375" style="213" customWidth="1"/>
    <col min="4610" max="4610" width="30.6640625" style="213" customWidth="1"/>
    <col min="4611" max="4611" width="20.88671875" style="213" customWidth="1"/>
    <col min="4612" max="4613" width="20.44140625" style="213" customWidth="1"/>
    <col min="4614" max="4614" width="14.6640625" style="213" customWidth="1"/>
    <col min="4615" max="4615" width="14" style="213" customWidth="1"/>
    <col min="4616" max="4616" width="32.88671875" style="213" customWidth="1"/>
    <col min="4617" max="4617" width="11" style="213" customWidth="1"/>
    <col min="4618" max="4618" width="11.109375" style="213" customWidth="1"/>
    <col min="4619" max="4620" width="13.33203125" style="213" customWidth="1"/>
    <col min="4621" max="4621" width="13.88671875" style="213" customWidth="1"/>
    <col min="4622" max="4625" width="9.109375" style="213" customWidth="1"/>
    <col min="4626" max="4864" width="8.88671875" style="213"/>
    <col min="4865" max="4865" width="46.109375" style="213" customWidth="1"/>
    <col min="4866" max="4866" width="30.6640625" style="213" customWidth="1"/>
    <col min="4867" max="4867" width="20.88671875" style="213" customWidth="1"/>
    <col min="4868" max="4869" width="20.44140625" style="213" customWidth="1"/>
    <col min="4870" max="4870" width="14.6640625" style="213" customWidth="1"/>
    <col min="4871" max="4871" width="14" style="213" customWidth="1"/>
    <col min="4872" max="4872" width="32.88671875" style="213" customWidth="1"/>
    <col min="4873" max="4873" width="11" style="213" customWidth="1"/>
    <col min="4874" max="4874" width="11.109375" style="213" customWidth="1"/>
    <col min="4875" max="4876" width="13.33203125" style="213" customWidth="1"/>
    <col min="4877" max="4877" width="13.88671875" style="213" customWidth="1"/>
    <col min="4878" max="4881" width="9.109375" style="213" customWidth="1"/>
    <col min="4882" max="5120" width="8.88671875" style="213"/>
    <col min="5121" max="5121" width="46.109375" style="213" customWidth="1"/>
    <col min="5122" max="5122" width="30.6640625" style="213" customWidth="1"/>
    <col min="5123" max="5123" width="20.88671875" style="213" customWidth="1"/>
    <col min="5124" max="5125" width="20.44140625" style="213" customWidth="1"/>
    <col min="5126" max="5126" width="14.6640625" style="213" customWidth="1"/>
    <col min="5127" max="5127" width="14" style="213" customWidth="1"/>
    <col min="5128" max="5128" width="32.88671875" style="213" customWidth="1"/>
    <col min="5129" max="5129" width="11" style="213" customWidth="1"/>
    <col min="5130" max="5130" width="11.109375" style="213" customWidth="1"/>
    <col min="5131" max="5132" width="13.33203125" style="213" customWidth="1"/>
    <col min="5133" max="5133" width="13.88671875" style="213" customWidth="1"/>
    <col min="5134" max="5137" width="9.109375" style="213" customWidth="1"/>
    <col min="5138" max="5376" width="8.88671875" style="213"/>
    <col min="5377" max="5377" width="46.109375" style="213" customWidth="1"/>
    <col min="5378" max="5378" width="30.6640625" style="213" customWidth="1"/>
    <col min="5379" max="5379" width="20.88671875" style="213" customWidth="1"/>
    <col min="5380" max="5381" width="20.44140625" style="213" customWidth="1"/>
    <col min="5382" max="5382" width="14.6640625" style="213" customWidth="1"/>
    <col min="5383" max="5383" width="14" style="213" customWidth="1"/>
    <col min="5384" max="5384" width="32.88671875" style="213" customWidth="1"/>
    <col min="5385" max="5385" width="11" style="213" customWidth="1"/>
    <col min="5386" max="5386" width="11.109375" style="213" customWidth="1"/>
    <col min="5387" max="5388" width="13.33203125" style="213" customWidth="1"/>
    <col min="5389" max="5389" width="13.88671875" style="213" customWidth="1"/>
    <col min="5390" max="5393" width="9.109375" style="213" customWidth="1"/>
    <col min="5394" max="5632" width="8.88671875" style="213"/>
    <col min="5633" max="5633" width="46.109375" style="213" customWidth="1"/>
    <col min="5634" max="5634" width="30.6640625" style="213" customWidth="1"/>
    <col min="5635" max="5635" width="20.88671875" style="213" customWidth="1"/>
    <col min="5636" max="5637" width="20.44140625" style="213" customWidth="1"/>
    <col min="5638" max="5638" width="14.6640625" style="213" customWidth="1"/>
    <col min="5639" max="5639" width="14" style="213" customWidth="1"/>
    <col min="5640" max="5640" width="32.88671875" style="213" customWidth="1"/>
    <col min="5641" max="5641" width="11" style="213" customWidth="1"/>
    <col min="5642" max="5642" width="11.109375" style="213" customWidth="1"/>
    <col min="5643" max="5644" width="13.33203125" style="213" customWidth="1"/>
    <col min="5645" max="5645" width="13.88671875" style="213" customWidth="1"/>
    <col min="5646" max="5649" width="9.109375" style="213" customWidth="1"/>
    <col min="5650" max="5888" width="8.88671875" style="213"/>
    <col min="5889" max="5889" width="46.109375" style="213" customWidth="1"/>
    <col min="5890" max="5890" width="30.6640625" style="213" customWidth="1"/>
    <col min="5891" max="5891" width="20.88671875" style="213" customWidth="1"/>
    <col min="5892" max="5893" width="20.44140625" style="213" customWidth="1"/>
    <col min="5894" max="5894" width="14.6640625" style="213" customWidth="1"/>
    <col min="5895" max="5895" width="14" style="213" customWidth="1"/>
    <col min="5896" max="5896" width="32.88671875" style="213" customWidth="1"/>
    <col min="5897" max="5897" width="11" style="213" customWidth="1"/>
    <col min="5898" max="5898" width="11.109375" style="213" customWidth="1"/>
    <col min="5899" max="5900" width="13.33203125" style="213" customWidth="1"/>
    <col min="5901" max="5901" width="13.88671875" style="213" customWidth="1"/>
    <col min="5902" max="5905" width="9.109375" style="213" customWidth="1"/>
    <col min="5906" max="6144" width="8.88671875" style="213"/>
    <col min="6145" max="6145" width="46.109375" style="213" customWidth="1"/>
    <col min="6146" max="6146" width="30.6640625" style="213" customWidth="1"/>
    <col min="6147" max="6147" width="20.88671875" style="213" customWidth="1"/>
    <col min="6148" max="6149" width="20.44140625" style="213" customWidth="1"/>
    <col min="6150" max="6150" width="14.6640625" style="213" customWidth="1"/>
    <col min="6151" max="6151" width="14" style="213" customWidth="1"/>
    <col min="6152" max="6152" width="32.88671875" style="213" customWidth="1"/>
    <col min="6153" max="6153" width="11" style="213" customWidth="1"/>
    <col min="6154" max="6154" width="11.109375" style="213" customWidth="1"/>
    <col min="6155" max="6156" width="13.33203125" style="213" customWidth="1"/>
    <col min="6157" max="6157" width="13.88671875" style="213" customWidth="1"/>
    <col min="6158" max="6161" width="9.109375" style="213" customWidth="1"/>
    <col min="6162" max="6400" width="8.88671875" style="213"/>
    <col min="6401" max="6401" width="46.109375" style="213" customWidth="1"/>
    <col min="6402" max="6402" width="30.6640625" style="213" customWidth="1"/>
    <col min="6403" max="6403" width="20.88671875" style="213" customWidth="1"/>
    <col min="6404" max="6405" width="20.44140625" style="213" customWidth="1"/>
    <col min="6406" max="6406" width="14.6640625" style="213" customWidth="1"/>
    <col min="6407" max="6407" width="14" style="213" customWidth="1"/>
    <col min="6408" max="6408" width="32.88671875" style="213" customWidth="1"/>
    <col min="6409" max="6409" width="11" style="213" customWidth="1"/>
    <col min="6410" max="6410" width="11.109375" style="213" customWidth="1"/>
    <col min="6411" max="6412" width="13.33203125" style="213" customWidth="1"/>
    <col min="6413" max="6413" width="13.88671875" style="213" customWidth="1"/>
    <col min="6414" max="6417" width="9.109375" style="213" customWidth="1"/>
    <col min="6418" max="6656" width="8.88671875" style="213"/>
    <col min="6657" max="6657" width="46.109375" style="213" customWidth="1"/>
    <col min="6658" max="6658" width="30.6640625" style="213" customWidth="1"/>
    <col min="6659" max="6659" width="20.88671875" style="213" customWidth="1"/>
    <col min="6660" max="6661" width="20.44140625" style="213" customWidth="1"/>
    <col min="6662" max="6662" width="14.6640625" style="213" customWidth="1"/>
    <col min="6663" max="6663" width="14" style="213" customWidth="1"/>
    <col min="6664" max="6664" width="32.88671875" style="213" customWidth="1"/>
    <col min="6665" max="6665" width="11" style="213" customWidth="1"/>
    <col min="6666" max="6666" width="11.109375" style="213" customWidth="1"/>
    <col min="6667" max="6668" width="13.33203125" style="213" customWidth="1"/>
    <col min="6669" max="6669" width="13.88671875" style="213" customWidth="1"/>
    <col min="6670" max="6673" width="9.109375" style="213" customWidth="1"/>
    <col min="6674" max="6912" width="8.88671875" style="213"/>
    <col min="6913" max="6913" width="46.109375" style="213" customWidth="1"/>
    <col min="6914" max="6914" width="30.6640625" style="213" customWidth="1"/>
    <col min="6915" max="6915" width="20.88671875" style="213" customWidth="1"/>
    <col min="6916" max="6917" width="20.44140625" style="213" customWidth="1"/>
    <col min="6918" max="6918" width="14.6640625" style="213" customWidth="1"/>
    <col min="6919" max="6919" width="14" style="213" customWidth="1"/>
    <col min="6920" max="6920" width="32.88671875" style="213" customWidth="1"/>
    <col min="6921" max="6921" width="11" style="213" customWidth="1"/>
    <col min="6922" max="6922" width="11.109375" style="213" customWidth="1"/>
    <col min="6923" max="6924" width="13.33203125" style="213" customWidth="1"/>
    <col min="6925" max="6925" width="13.88671875" style="213" customWidth="1"/>
    <col min="6926" max="6929" width="9.109375" style="213" customWidth="1"/>
    <col min="6930" max="7168" width="8.88671875" style="213"/>
    <col min="7169" max="7169" width="46.109375" style="213" customWidth="1"/>
    <col min="7170" max="7170" width="30.6640625" style="213" customWidth="1"/>
    <col min="7171" max="7171" width="20.88671875" style="213" customWidth="1"/>
    <col min="7172" max="7173" width="20.44140625" style="213" customWidth="1"/>
    <col min="7174" max="7174" width="14.6640625" style="213" customWidth="1"/>
    <col min="7175" max="7175" width="14" style="213" customWidth="1"/>
    <col min="7176" max="7176" width="32.88671875" style="213" customWidth="1"/>
    <col min="7177" max="7177" width="11" style="213" customWidth="1"/>
    <col min="7178" max="7178" width="11.109375" style="213" customWidth="1"/>
    <col min="7179" max="7180" width="13.33203125" style="213" customWidth="1"/>
    <col min="7181" max="7181" width="13.88671875" style="213" customWidth="1"/>
    <col min="7182" max="7185" width="9.109375" style="213" customWidth="1"/>
    <col min="7186" max="7424" width="8.88671875" style="213"/>
    <col min="7425" max="7425" width="46.109375" style="213" customWidth="1"/>
    <col min="7426" max="7426" width="30.6640625" style="213" customWidth="1"/>
    <col min="7427" max="7427" width="20.88671875" style="213" customWidth="1"/>
    <col min="7428" max="7429" width="20.44140625" style="213" customWidth="1"/>
    <col min="7430" max="7430" width="14.6640625" style="213" customWidth="1"/>
    <col min="7431" max="7431" width="14" style="213" customWidth="1"/>
    <col min="7432" max="7432" width="32.88671875" style="213" customWidth="1"/>
    <col min="7433" max="7433" width="11" style="213" customWidth="1"/>
    <col min="7434" max="7434" width="11.109375" style="213" customWidth="1"/>
    <col min="7435" max="7436" width="13.33203125" style="213" customWidth="1"/>
    <col min="7437" max="7437" width="13.88671875" style="213" customWidth="1"/>
    <col min="7438" max="7441" width="9.109375" style="213" customWidth="1"/>
    <col min="7442" max="7680" width="8.88671875" style="213"/>
    <col min="7681" max="7681" width="46.109375" style="213" customWidth="1"/>
    <col min="7682" max="7682" width="30.6640625" style="213" customWidth="1"/>
    <col min="7683" max="7683" width="20.88671875" style="213" customWidth="1"/>
    <col min="7684" max="7685" width="20.44140625" style="213" customWidth="1"/>
    <col min="7686" max="7686" width="14.6640625" style="213" customWidth="1"/>
    <col min="7687" max="7687" width="14" style="213" customWidth="1"/>
    <col min="7688" max="7688" width="32.88671875" style="213" customWidth="1"/>
    <col min="7689" max="7689" width="11" style="213" customWidth="1"/>
    <col min="7690" max="7690" width="11.109375" style="213" customWidth="1"/>
    <col min="7691" max="7692" width="13.33203125" style="213" customWidth="1"/>
    <col min="7693" max="7693" width="13.88671875" style="213" customWidth="1"/>
    <col min="7694" max="7697" width="9.109375" style="213" customWidth="1"/>
    <col min="7698" max="7936" width="8.88671875" style="213"/>
    <col min="7937" max="7937" width="46.109375" style="213" customWidth="1"/>
    <col min="7938" max="7938" width="30.6640625" style="213" customWidth="1"/>
    <col min="7939" max="7939" width="20.88671875" style="213" customWidth="1"/>
    <col min="7940" max="7941" width="20.44140625" style="213" customWidth="1"/>
    <col min="7942" max="7942" width="14.6640625" style="213" customWidth="1"/>
    <col min="7943" max="7943" width="14" style="213" customWidth="1"/>
    <col min="7944" max="7944" width="32.88671875" style="213" customWidth="1"/>
    <col min="7945" max="7945" width="11" style="213" customWidth="1"/>
    <col min="7946" max="7946" width="11.109375" style="213" customWidth="1"/>
    <col min="7947" max="7948" width="13.33203125" style="213" customWidth="1"/>
    <col min="7949" max="7949" width="13.88671875" style="213" customWidth="1"/>
    <col min="7950" max="7953" width="9.109375" style="213" customWidth="1"/>
    <col min="7954" max="8192" width="8.88671875" style="213"/>
    <col min="8193" max="8193" width="46.109375" style="213" customWidth="1"/>
    <col min="8194" max="8194" width="30.6640625" style="213" customWidth="1"/>
    <col min="8195" max="8195" width="20.88671875" style="213" customWidth="1"/>
    <col min="8196" max="8197" width="20.44140625" style="213" customWidth="1"/>
    <col min="8198" max="8198" width="14.6640625" style="213" customWidth="1"/>
    <col min="8199" max="8199" width="14" style="213" customWidth="1"/>
    <col min="8200" max="8200" width="32.88671875" style="213" customWidth="1"/>
    <col min="8201" max="8201" width="11" style="213" customWidth="1"/>
    <col min="8202" max="8202" width="11.109375" style="213" customWidth="1"/>
    <col min="8203" max="8204" width="13.33203125" style="213" customWidth="1"/>
    <col min="8205" max="8205" width="13.88671875" style="213" customWidth="1"/>
    <col min="8206" max="8209" width="9.109375" style="213" customWidth="1"/>
    <col min="8210" max="8448" width="8.88671875" style="213"/>
    <col min="8449" max="8449" width="46.109375" style="213" customWidth="1"/>
    <col min="8450" max="8450" width="30.6640625" style="213" customWidth="1"/>
    <col min="8451" max="8451" width="20.88671875" style="213" customWidth="1"/>
    <col min="8452" max="8453" width="20.44140625" style="213" customWidth="1"/>
    <col min="8454" max="8454" width="14.6640625" style="213" customWidth="1"/>
    <col min="8455" max="8455" width="14" style="213" customWidth="1"/>
    <col min="8456" max="8456" width="32.88671875" style="213" customWidth="1"/>
    <col min="8457" max="8457" width="11" style="213" customWidth="1"/>
    <col min="8458" max="8458" width="11.109375" style="213" customWidth="1"/>
    <col min="8459" max="8460" width="13.33203125" style="213" customWidth="1"/>
    <col min="8461" max="8461" width="13.88671875" style="213" customWidth="1"/>
    <col min="8462" max="8465" width="9.109375" style="213" customWidth="1"/>
    <col min="8466" max="8704" width="8.88671875" style="213"/>
    <col min="8705" max="8705" width="46.109375" style="213" customWidth="1"/>
    <col min="8706" max="8706" width="30.6640625" style="213" customWidth="1"/>
    <col min="8707" max="8707" width="20.88671875" style="213" customWidth="1"/>
    <col min="8708" max="8709" width="20.44140625" style="213" customWidth="1"/>
    <col min="8710" max="8710" width="14.6640625" style="213" customWidth="1"/>
    <col min="8711" max="8711" width="14" style="213" customWidth="1"/>
    <col min="8712" max="8712" width="32.88671875" style="213" customWidth="1"/>
    <col min="8713" max="8713" width="11" style="213" customWidth="1"/>
    <col min="8714" max="8714" width="11.109375" style="213" customWidth="1"/>
    <col min="8715" max="8716" width="13.33203125" style="213" customWidth="1"/>
    <col min="8717" max="8717" width="13.88671875" style="213" customWidth="1"/>
    <col min="8718" max="8721" width="9.109375" style="213" customWidth="1"/>
    <col min="8722" max="8960" width="8.88671875" style="213"/>
    <col min="8961" max="8961" width="46.109375" style="213" customWidth="1"/>
    <col min="8962" max="8962" width="30.6640625" style="213" customWidth="1"/>
    <col min="8963" max="8963" width="20.88671875" style="213" customWidth="1"/>
    <col min="8964" max="8965" width="20.44140625" style="213" customWidth="1"/>
    <col min="8966" max="8966" width="14.6640625" style="213" customWidth="1"/>
    <col min="8967" max="8967" width="14" style="213" customWidth="1"/>
    <col min="8968" max="8968" width="32.88671875" style="213" customWidth="1"/>
    <col min="8969" max="8969" width="11" style="213" customWidth="1"/>
    <col min="8970" max="8970" width="11.109375" style="213" customWidth="1"/>
    <col min="8971" max="8972" width="13.33203125" style="213" customWidth="1"/>
    <col min="8973" max="8973" width="13.88671875" style="213" customWidth="1"/>
    <col min="8974" max="8977" width="9.109375" style="213" customWidth="1"/>
    <col min="8978" max="9216" width="8.88671875" style="213"/>
    <col min="9217" max="9217" width="46.109375" style="213" customWidth="1"/>
    <col min="9218" max="9218" width="30.6640625" style="213" customWidth="1"/>
    <col min="9219" max="9219" width="20.88671875" style="213" customWidth="1"/>
    <col min="9220" max="9221" width="20.44140625" style="213" customWidth="1"/>
    <col min="9222" max="9222" width="14.6640625" style="213" customWidth="1"/>
    <col min="9223" max="9223" width="14" style="213" customWidth="1"/>
    <col min="9224" max="9224" width="32.88671875" style="213" customWidth="1"/>
    <col min="9225" max="9225" width="11" style="213" customWidth="1"/>
    <col min="9226" max="9226" width="11.109375" style="213" customWidth="1"/>
    <col min="9227" max="9228" width="13.33203125" style="213" customWidth="1"/>
    <col min="9229" max="9229" width="13.88671875" style="213" customWidth="1"/>
    <col min="9230" max="9233" width="9.109375" style="213" customWidth="1"/>
    <col min="9234" max="9472" width="8.88671875" style="213"/>
    <col min="9473" max="9473" width="46.109375" style="213" customWidth="1"/>
    <col min="9474" max="9474" width="30.6640625" style="213" customWidth="1"/>
    <col min="9475" max="9475" width="20.88671875" style="213" customWidth="1"/>
    <col min="9476" max="9477" width="20.44140625" style="213" customWidth="1"/>
    <col min="9478" max="9478" width="14.6640625" style="213" customWidth="1"/>
    <col min="9479" max="9479" width="14" style="213" customWidth="1"/>
    <col min="9480" max="9480" width="32.88671875" style="213" customWidth="1"/>
    <col min="9481" max="9481" width="11" style="213" customWidth="1"/>
    <col min="9482" max="9482" width="11.109375" style="213" customWidth="1"/>
    <col min="9483" max="9484" width="13.33203125" style="213" customWidth="1"/>
    <col min="9485" max="9485" width="13.88671875" style="213" customWidth="1"/>
    <col min="9486" max="9489" width="9.109375" style="213" customWidth="1"/>
    <col min="9490" max="9728" width="8.88671875" style="213"/>
    <col min="9729" max="9729" width="46.109375" style="213" customWidth="1"/>
    <col min="9730" max="9730" width="30.6640625" style="213" customWidth="1"/>
    <col min="9731" max="9731" width="20.88671875" style="213" customWidth="1"/>
    <col min="9732" max="9733" width="20.44140625" style="213" customWidth="1"/>
    <col min="9734" max="9734" width="14.6640625" style="213" customWidth="1"/>
    <col min="9735" max="9735" width="14" style="213" customWidth="1"/>
    <col min="9736" max="9736" width="32.88671875" style="213" customWidth="1"/>
    <col min="9737" max="9737" width="11" style="213" customWidth="1"/>
    <col min="9738" max="9738" width="11.109375" style="213" customWidth="1"/>
    <col min="9739" max="9740" width="13.33203125" style="213" customWidth="1"/>
    <col min="9741" max="9741" width="13.88671875" style="213" customWidth="1"/>
    <col min="9742" max="9745" width="9.109375" style="213" customWidth="1"/>
    <col min="9746" max="9984" width="8.88671875" style="213"/>
    <col min="9985" max="9985" width="46.109375" style="213" customWidth="1"/>
    <col min="9986" max="9986" width="30.6640625" style="213" customWidth="1"/>
    <col min="9987" max="9987" width="20.88671875" style="213" customWidth="1"/>
    <col min="9988" max="9989" width="20.44140625" style="213" customWidth="1"/>
    <col min="9990" max="9990" width="14.6640625" style="213" customWidth="1"/>
    <col min="9991" max="9991" width="14" style="213" customWidth="1"/>
    <col min="9992" max="9992" width="32.88671875" style="213" customWidth="1"/>
    <col min="9993" max="9993" width="11" style="213" customWidth="1"/>
    <col min="9994" max="9994" width="11.109375" style="213" customWidth="1"/>
    <col min="9995" max="9996" width="13.33203125" style="213" customWidth="1"/>
    <col min="9997" max="9997" width="13.88671875" style="213" customWidth="1"/>
    <col min="9998" max="10001" width="9.109375" style="213" customWidth="1"/>
    <col min="10002" max="10240" width="8.88671875" style="213"/>
    <col min="10241" max="10241" width="46.109375" style="213" customWidth="1"/>
    <col min="10242" max="10242" width="30.6640625" style="213" customWidth="1"/>
    <col min="10243" max="10243" width="20.88671875" style="213" customWidth="1"/>
    <col min="10244" max="10245" width="20.44140625" style="213" customWidth="1"/>
    <col min="10246" max="10246" width="14.6640625" style="213" customWidth="1"/>
    <col min="10247" max="10247" width="14" style="213" customWidth="1"/>
    <col min="10248" max="10248" width="32.88671875" style="213" customWidth="1"/>
    <col min="10249" max="10249" width="11" style="213" customWidth="1"/>
    <col min="10250" max="10250" width="11.109375" style="213" customWidth="1"/>
    <col min="10251" max="10252" width="13.33203125" style="213" customWidth="1"/>
    <col min="10253" max="10253" width="13.88671875" style="213" customWidth="1"/>
    <col min="10254" max="10257" width="9.109375" style="213" customWidth="1"/>
    <col min="10258" max="10496" width="8.88671875" style="213"/>
    <col min="10497" max="10497" width="46.109375" style="213" customWidth="1"/>
    <col min="10498" max="10498" width="30.6640625" style="213" customWidth="1"/>
    <col min="10499" max="10499" width="20.88671875" style="213" customWidth="1"/>
    <col min="10500" max="10501" width="20.44140625" style="213" customWidth="1"/>
    <col min="10502" max="10502" width="14.6640625" style="213" customWidth="1"/>
    <col min="10503" max="10503" width="14" style="213" customWidth="1"/>
    <col min="10504" max="10504" width="32.88671875" style="213" customWidth="1"/>
    <col min="10505" max="10505" width="11" style="213" customWidth="1"/>
    <col min="10506" max="10506" width="11.109375" style="213" customWidth="1"/>
    <col min="10507" max="10508" width="13.33203125" style="213" customWidth="1"/>
    <col min="10509" max="10509" width="13.88671875" style="213" customWidth="1"/>
    <col min="10510" max="10513" width="9.109375" style="213" customWidth="1"/>
    <col min="10514" max="10752" width="8.88671875" style="213"/>
    <col min="10753" max="10753" width="46.109375" style="213" customWidth="1"/>
    <col min="10754" max="10754" width="30.6640625" style="213" customWidth="1"/>
    <col min="10755" max="10755" width="20.88671875" style="213" customWidth="1"/>
    <col min="10756" max="10757" width="20.44140625" style="213" customWidth="1"/>
    <col min="10758" max="10758" width="14.6640625" style="213" customWidth="1"/>
    <col min="10759" max="10759" width="14" style="213" customWidth="1"/>
    <col min="10760" max="10760" width="32.88671875" style="213" customWidth="1"/>
    <col min="10761" max="10761" width="11" style="213" customWidth="1"/>
    <col min="10762" max="10762" width="11.109375" style="213" customWidth="1"/>
    <col min="10763" max="10764" width="13.33203125" style="213" customWidth="1"/>
    <col min="10765" max="10765" width="13.88671875" style="213" customWidth="1"/>
    <col min="10766" max="10769" width="9.109375" style="213" customWidth="1"/>
    <col min="10770" max="11008" width="8.88671875" style="213"/>
    <col min="11009" max="11009" width="46.109375" style="213" customWidth="1"/>
    <col min="11010" max="11010" width="30.6640625" style="213" customWidth="1"/>
    <col min="11011" max="11011" width="20.88671875" style="213" customWidth="1"/>
    <col min="11012" max="11013" width="20.44140625" style="213" customWidth="1"/>
    <col min="11014" max="11014" width="14.6640625" style="213" customWidth="1"/>
    <col min="11015" max="11015" width="14" style="213" customWidth="1"/>
    <col min="11016" max="11016" width="32.88671875" style="213" customWidth="1"/>
    <col min="11017" max="11017" width="11" style="213" customWidth="1"/>
    <col min="11018" max="11018" width="11.109375" style="213" customWidth="1"/>
    <col min="11019" max="11020" width="13.33203125" style="213" customWidth="1"/>
    <col min="11021" max="11021" width="13.88671875" style="213" customWidth="1"/>
    <col min="11022" max="11025" width="9.109375" style="213" customWidth="1"/>
    <col min="11026" max="11264" width="8.88671875" style="213"/>
    <col min="11265" max="11265" width="46.109375" style="213" customWidth="1"/>
    <col min="11266" max="11266" width="30.6640625" style="213" customWidth="1"/>
    <col min="11267" max="11267" width="20.88671875" style="213" customWidth="1"/>
    <col min="11268" max="11269" width="20.44140625" style="213" customWidth="1"/>
    <col min="11270" max="11270" width="14.6640625" style="213" customWidth="1"/>
    <col min="11271" max="11271" width="14" style="213" customWidth="1"/>
    <col min="11272" max="11272" width="32.88671875" style="213" customWidth="1"/>
    <col min="11273" max="11273" width="11" style="213" customWidth="1"/>
    <col min="11274" max="11274" width="11.109375" style="213" customWidth="1"/>
    <col min="11275" max="11276" width="13.33203125" style="213" customWidth="1"/>
    <col min="11277" max="11277" width="13.88671875" style="213" customWidth="1"/>
    <col min="11278" max="11281" width="9.109375" style="213" customWidth="1"/>
    <col min="11282" max="11520" width="8.88671875" style="213"/>
    <col min="11521" max="11521" width="46.109375" style="213" customWidth="1"/>
    <col min="11522" max="11522" width="30.6640625" style="213" customWidth="1"/>
    <col min="11523" max="11523" width="20.88671875" style="213" customWidth="1"/>
    <col min="11524" max="11525" width="20.44140625" style="213" customWidth="1"/>
    <col min="11526" max="11526" width="14.6640625" style="213" customWidth="1"/>
    <col min="11527" max="11527" width="14" style="213" customWidth="1"/>
    <col min="11528" max="11528" width="32.88671875" style="213" customWidth="1"/>
    <col min="11529" max="11529" width="11" style="213" customWidth="1"/>
    <col min="11530" max="11530" width="11.109375" style="213" customWidth="1"/>
    <col min="11531" max="11532" width="13.33203125" style="213" customWidth="1"/>
    <col min="11533" max="11533" width="13.88671875" style="213" customWidth="1"/>
    <col min="11534" max="11537" width="9.109375" style="213" customWidth="1"/>
    <col min="11538" max="11776" width="8.88671875" style="213"/>
    <col min="11777" max="11777" width="46.109375" style="213" customWidth="1"/>
    <col min="11778" max="11778" width="30.6640625" style="213" customWidth="1"/>
    <col min="11779" max="11779" width="20.88671875" style="213" customWidth="1"/>
    <col min="11780" max="11781" width="20.44140625" style="213" customWidth="1"/>
    <col min="11782" max="11782" width="14.6640625" style="213" customWidth="1"/>
    <col min="11783" max="11783" width="14" style="213" customWidth="1"/>
    <col min="11784" max="11784" width="32.88671875" style="213" customWidth="1"/>
    <col min="11785" max="11785" width="11" style="213" customWidth="1"/>
    <col min="11786" max="11786" width="11.109375" style="213" customWidth="1"/>
    <col min="11787" max="11788" width="13.33203125" style="213" customWidth="1"/>
    <col min="11789" max="11789" width="13.88671875" style="213" customWidth="1"/>
    <col min="11790" max="11793" width="9.109375" style="213" customWidth="1"/>
    <col min="11794" max="12032" width="8.88671875" style="213"/>
    <col min="12033" max="12033" width="46.109375" style="213" customWidth="1"/>
    <col min="12034" max="12034" width="30.6640625" style="213" customWidth="1"/>
    <col min="12035" max="12035" width="20.88671875" style="213" customWidth="1"/>
    <col min="12036" max="12037" width="20.44140625" style="213" customWidth="1"/>
    <col min="12038" max="12038" width="14.6640625" style="213" customWidth="1"/>
    <col min="12039" max="12039" width="14" style="213" customWidth="1"/>
    <col min="12040" max="12040" width="32.88671875" style="213" customWidth="1"/>
    <col min="12041" max="12041" width="11" style="213" customWidth="1"/>
    <col min="12042" max="12042" width="11.109375" style="213" customWidth="1"/>
    <col min="12043" max="12044" width="13.33203125" style="213" customWidth="1"/>
    <col min="12045" max="12045" width="13.88671875" style="213" customWidth="1"/>
    <col min="12046" max="12049" width="9.109375" style="213" customWidth="1"/>
    <col min="12050" max="12288" width="8.88671875" style="213"/>
    <col min="12289" max="12289" width="46.109375" style="213" customWidth="1"/>
    <col min="12290" max="12290" width="30.6640625" style="213" customWidth="1"/>
    <col min="12291" max="12291" width="20.88671875" style="213" customWidth="1"/>
    <col min="12292" max="12293" width="20.44140625" style="213" customWidth="1"/>
    <col min="12294" max="12294" width="14.6640625" style="213" customWidth="1"/>
    <col min="12295" max="12295" width="14" style="213" customWidth="1"/>
    <col min="12296" max="12296" width="32.88671875" style="213" customWidth="1"/>
    <col min="12297" max="12297" width="11" style="213" customWidth="1"/>
    <col min="12298" max="12298" width="11.109375" style="213" customWidth="1"/>
    <col min="12299" max="12300" width="13.33203125" style="213" customWidth="1"/>
    <col min="12301" max="12301" width="13.88671875" style="213" customWidth="1"/>
    <col min="12302" max="12305" width="9.109375" style="213" customWidth="1"/>
    <col min="12306" max="12544" width="8.88671875" style="213"/>
    <col min="12545" max="12545" width="46.109375" style="213" customWidth="1"/>
    <col min="12546" max="12546" width="30.6640625" style="213" customWidth="1"/>
    <col min="12547" max="12547" width="20.88671875" style="213" customWidth="1"/>
    <col min="12548" max="12549" width="20.44140625" style="213" customWidth="1"/>
    <col min="12550" max="12550" width="14.6640625" style="213" customWidth="1"/>
    <col min="12551" max="12551" width="14" style="213" customWidth="1"/>
    <col min="12552" max="12552" width="32.88671875" style="213" customWidth="1"/>
    <col min="12553" max="12553" width="11" style="213" customWidth="1"/>
    <col min="12554" max="12554" width="11.109375" style="213" customWidth="1"/>
    <col min="12555" max="12556" width="13.33203125" style="213" customWidth="1"/>
    <col min="12557" max="12557" width="13.88671875" style="213" customWidth="1"/>
    <col min="12558" max="12561" width="9.109375" style="213" customWidth="1"/>
    <col min="12562" max="12800" width="8.88671875" style="213"/>
    <col min="12801" max="12801" width="46.109375" style="213" customWidth="1"/>
    <col min="12802" max="12802" width="30.6640625" style="213" customWidth="1"/>
    <col min="12803" max="12803" width="20.88671875" style="213" customWidth="1"/>
    <col min="12804" max="12805" width="20.44140625" style="213" customWidth="1"/>
    <col min="12806" max="12806" width="14.6640625" style="213" customWidth="1"/>
    <col min="12807" max="12807" width="14" style="213" customWidth="1"/>
    <col min="12808" max="12808" width="32.88671875" style="213" customWidth="1"/>
    <col min="12809" max="12809" width="11" style="213" customWidth="1"/>
    <col min="12810" max="12810" width="11.109375" style="213" customWidth="1"/>
    <col min="12811" max="12812" width="13.33203125" style="213" customWidth="1"/>
    <col min="12813" max="12813" width="13.88671875" style="213" customWidth="1"/>
    <col min="12814" max="12817" width="9.109375" style="213" customWidth="1"/>
    <col min="12818" max="13056" width="8.88671875" style="213"/>
    <col min="13057" max="13057" width="46.109375" style="213" customWidth="1"/>
    <col min="13058" max="13058" width="30.6640625" style="213" customWidth="1"/>
    <col min="13059" max="13059" width="20.88671875" style="213" customWidth="1"/>
    <col min="13060" max="13061" width="20.44140625" style="213" customWidth="1"/>
    <col min="13062" max="13062" width="14.6640625" style="213" customWidth="1"/>
    <col min="13063" max="13063" width="14" style="213" customWidth="1"/>
    <col min="13064" max="13064" width="32.88671875" style="213" customWidth="1"/>
    <col min="13065" max="13065" width="11" style="213" customWidth="1"/>
    <col min="13066" max="13066" width="11.109375" style="213" customWidth="1"/>
    <col min="13067" max="13068" width="13.33203125" style="213" customWidth="1"/>
    <col min="13069" max="13069" width="13.88671875" style="213" customWidth="1"/>
    <col min="13070" max="13073" width="9.109375" style="213" customWidth="1"/>
    <col min="13074" max="13312" width="8.88671875" style="213"/>
    <col min="13313" max="13313" width="46.109375" style="213" customWidth="1"/>
    <col min="13314" max="13314" width="30.6640625" style="213" customWidth="1"/>
    <col min="13315" max="13315" width="20.88671875" style="213" customWidth="1"/>
    <col min="13316" max="13317" width="20.44140625" style="213" customWidth="1"/>
    <col min="13318" max="13318" width="14.6640625" style="213" customWidth="1"/>
    <col min="13319" max="13319" width="14" style="213" customWidth="1"/>
    <col min="13320" max="13320" width="32.88671875" style="213" customWidth="1"/>
    <col min="13321" max="13321" width="11" style="213" customWidth="1"/>
    <col min="13322" max="13322" width="11.109375" style="213" customWidth="1"/>
    <col min="13323" max="13324" width="13.33203125" style="213" customWidth="1"/>
    <col min="13325" max="13325" width="13.88671875" style="213" customWidth="1"/>
    <col min="13326" max="13329" width="9.109375" style="213" customWidth="1"/>
    <col min="13330" max="13568" width="8.88671875" style="213"/>
    <col min="13569" max="13569" width="46.109375" style="213" customWidth="1"/>
    <col min="13570" max="13570" width="30.6640625" style="213" customWidth="1"/>
    <col min="13571" max="13571" width="20.88671875" style="213" customWidth="1"/>
    <col min="13572" max="13573" width="20.44140625" style="213" customWidth="1"/>
    <col min="13574" max="13574" width="14.6640625" style="213" customWidth="1"/>
    <col min="13575" max="13575" width="14" style="213" customWidth="1"/>
    <col min="13576" max="13576" width="32.88671875" style="213" customWidth="1"/>
    <col min="13577" max="13577" width="11" style="213" customWidth="1"/>
    <col min="13578" max="13578" width="11.109375" style="213" customWidth="1"/>
    <col min="13579" max="13580" width="13.33203125" style="213" customWidth="1"/>
    <col min="13581" max="13581" width="13.88671875" style="213" customWidth="1"/>
    <col min="13582" max="13585" width="9.109375" style="213" customWidth="1"/>
    <col min="13586" max="13824" width="8.88671875" style="213"/>
    <col min="13825" max="13825" width="46.109375" style="213" customWidth="1"/>
    <col min="13826" max="13826" width="30.6640625" style="213" customWidth="1"/>
    <col min="13827" max="13827" width="20.88671875" style="213" customWidth="1"/>
    <col min="13828" max="13829" width="20.44140625" style="213" customWidth="1"/>
    <col min="13830" max="13830" width="14.6640625" style="213" customWidth="1"/>
    <col min="13831" max="13831" width="14" style="213" customWidth="1"/>
    <col min="13832" max="13832" width="32.88671875" style="213" customWidth="1"/>
    <col min="13833" max="13833" width="11" style="213" customWidth="1"/>
    <col min="13834" max="13834" width="11.109375" style="213" customWidth="1"/>
    <col min="13835" max="13836" width="13.33203125" style="213" customWidth="1"/>
    <col min="13837" max="13837" width="13.88671875" style="213" customWidth="1"/>
    <col min="13838" max="13841" width="9.109375" style="213" customWidth="1"/>
    <col min="13842" max="14080" width="8.88671875" style="213"/>
    <col min="14081" max="14081" width="46.109375" style="213" customWidth="1"/>
    <col min="14082" max="14082" width="30.6640625" style="213" customWidth="1"/>
    <col min="14083" max="14083" width="20.88671875" style="213" customWidth="1"/>
    <col min="14084" max="14085" width="20.44140625" style="213" customWidth="1"/>
    <col min="14086" max="14086" width="14.6640625" style="213" customWidth="1"/>
    <col min="14087" max="14087" width="14" style="213" customWidth="1"/>
    <col min="14088" max="14088" width="32.88671875" style="213" customWidth="1"/>
    <col min="14089" max="14089" width="11" style="213" customWidth="1"/>
    <col min="14090" max="14090" width="11.109375" style="213" customWidth="1"/>
    <col min="14091" max="14092" width="13.33203125" style="213" customWidth="1"/>
    <col min="14093" max="14093" width="13.88671875" style="213" customWidth="1"/>
    <col min="14094" max="14097" width="9.109375" style="213" customWidth="1"/>
    <col min="14098" max="14336" width="8.88671875" style="213"/>
    <col min="14337" max="14337" width="46.109375" style="213" customWidth="1"/>
    <col min="14338" max="14338" width="30.6640625" style="213" customWidth="1"/>
    <col min="14339" max="14339" width="20.88671875" style="213" customWidth="1"/>
    <col min="14340" max="14341" width="20.44140625" style="213" customWidth="1"/>
    <col min="14342" max="14342" width="14.6640625" style="213" customWidth="1"/>
    <col min="14343" max="14343" width="14" style="213" customWidth="1"/>
    <col min="14344" max="14344" width="32.88671875" style="213" customWidth="1"/>
    <col min="14345" max="14345" width="11" style="213" customWidth="1"/>
    <col min="14346" max="14346" width="11.109375" style="213" customWidth="1"/>
    <col min="14347" max="14348" width="13.33203125" style="213" customWidth="1"/>
    <col min="14349" max="14349" width="13.88671875" style="213" customWidth="1"/>
    <col min="14350" max="14353" width="9.109375" style="213" customWidth="1"/>
    <col min="14354" max="14592" width="8.88671875" style="213"/>
    <col min="14593" max="14593" width="46.109375" style="213" customWidth="1"/>
    <col min="14594" max="14594" width="30.6640625" style="213" customWidth="1"/>
    <col min="14595" max="14595" width="20.88671875" style="213" customWidth="1"/>
    <col min="14596" max="14597" width="20.44140625" style="213" customWidth="1"/>
    <col min="14598" max="14598" width="14.6640625" style="213" customWidth="1"/>
    <col min="14599" max="14599" width="14" style="213" customWidth="1"/>
    <col min="14600" max="14600" width="32.88671875" style="213" customWidth="1"/>
    <col min="14601" max="14601" width="11" style="213" customWidth="1"/>
    <col min="14602" max="14602" width="11.109375" style="213" customWidth="1"/>
    <col min="14603" max="14604" width="13.33203125" style="213" customWidth="1"/>
    <col min="14605" max="14605" width="13.88671875" style="213" customWidth="1"/>
    <col min="14606" max="14609" width="9.109375" style="213" customWidth="1"/>
    <col min="14610" max="14848" width="8.88671875" style="213"/>
    <col min="14849" max="14849" width="46.109375" style="213" customWidth="1"/>
    <col min="14850" max="14850" width="30.6640625" style="213" customWidth="1"/>
    <col min="14851" max="14851" width="20.88671875" style="213" customWidth="1"/>
    <col min="14852" max="14853" width="20.44140625" style="213" customWidth="1"/>
    <col min="14854" max="14854" width="14.6640625" style="213" customWidth="1"/>
    <col min="14855" max="14855" width="14" style="213" customWidth="1"/>
    <col min="14856" max="14856" width="32.88671875" style="213" customWidth="1"/>
    <col min="14857" max="14857" width="11" style="213" customWidth="1"/>
    <col min="14858" max="14858" width="11.109375" style="213" customWidth="1"/>
    <col min="14859" max="14860" width="13.33203125" style="213" customWidth="1"/>
    <col min="14861" max="14861" width="13.88671875" style="213" customWidth="1"/>
    <col min="14862" max="14865" width="9.109375" style="213" customWidth="1"/>
    <col min="14866" max="15104" width="8.88671875" style="213"/>
    <col min="15105" max="15105" width="46.109375" style="213" customWidth="1"/>
    <col min="15106" max="15106" width="30.6640625" style="213" customWidth="1"/>
    <col min="15107" max="15107" width="20.88671875" style="213" customWidth="1"/>
    <col min="15108" max="15109" width="20.44140625" style="213" customWidth="1"/>
    <col min="15110" max="15110" width="14.6640625" style="213" customWidth="1"/>
    <col min="15111" max="15111" width="14" style="213" customWidth="1"/>
    <col min="15112" max="15112" width="32.88671875" style="213" customWidth="1"/>
    <col min="15113" max="15113" width="11" style="213" customWidth="1"/>
    <col min="15114" max="15114" width="11.109375" style="213" customWidth="1"/>
    <col min="15115" max="15116" width="13.33203125" style="213" customWidth="1"/>
    <col min="15117" max="15117" width="13.88671875" style="213" customWidth="1"/>
    <col min="15118" max="15121" width="9.109375" style="213" customWidth="1"/>
    <col min="15122" max="15360" width="8.88671875" style="213"/>
    <col min="15361" max="15361" width="46.109375" style="213" customWidth="1"/>
    <col min="15362" max="15362" width="30.6640625" style="213" customWidth="1"/>
    <col min="15363" max="15363" width="20.88671875" style="213" customWidth="1"/>
    <col min="15364" max="15365" width="20.44140625" style="213" customWidth="1"/>
    <col min="15366" max="15366" width="14.6640625" style="213" customWidth="1"/>
    <col min="15367" max="15367" width="14" style="213" customWidth="1"/>
    <col min="15368" max="15368" width="32.88671875" style="213" customWidth="1"/>
    <col min="15369" max="15369" width="11" style="213" customWidth="1"/>
    <col min="15370" max="15370" width="11.109375" style="213" customWidth="1"/>
    <col min="15371" max="15372" width="13.33203125" style="213" customWidth="1"/>
    <col min="15373" max="15373" width="13.88671875" style="213" customWidth="1"/>
    <col min="15374" max="15377" width="9.109375" style="213" customWidth="1"/>
    <col min="15378" max="15616" width="8.88671875" style="213"/>
    <col min="15617" max="15617" width="46.109375" style="213" customWidth="1"/>
    <col min="15618" max="15618" width="30.6640625" style="213" customWidth="1"/>
    <col min="15619" max="15619" width="20.88671875" style="213" customWidth="1"/>
    <col min="15620" max="15621" width="20.44140625" style="213" customWidth="1"/>
    <col min="15622" max="15622" width="14.6640625" style="213" customWidth="1"/>
    <col min="15623" max="15623" width="14" style="213" customWidth="1"/>
    <col min="15624" max="15624" width="32.88671875" style="213" customWidth="1"/>
    <col min="15625" max="15625" width="11" style="213" customWidth="1"/>
    <col min="15626" max="15626" width="11.109375" style="213" customWidth="1"/>
    <col min="15627" max="15628" width="13.33203125" style="213" customWidth="1"/>
    <col min="15629" max="15629" width="13.88671875" style="213" customWidth="1"/>
    <col min="15630" max="15633" width="9.109375" style="213" customWidth="1"/>
    <col min="15634" max="15872" width="8.88671875" style="213"/>
    <col min="15873" max="15873" width="46.109375" style="213" customWidth="1"/>
    <col min="15874" max="15874" width="30.6640625" style="213" customWidth="1"/>
    <col min="15875" max="15875" width="20.88671875" style="213" customWidth="1"/>
    <col min="15876" max="15877" width="20.44140625" style="213" customWidth="1"/>
    <col min="15878" max="15878" width="14.6640625" style="213" customWidth="1"/>
    <col min="15879" max="15879" width="14" style="213" customWidth="1"/>
    <col min="15880" max="15880" width="32.88671875" style="213" customWidth="1"/>
    <col min="15881" max="15881" width="11" style="213" customWidth="1"/>
    <col min="15882" max="15882" width="11.109375" style="213" customWidth="1"/>
    <col min="15883" max="15884" width="13.33203125" style="213" customWidth="1"/>
    <col min="15885" max="15885" width="13.88671875" style="213" customWidth="1"/>
    <col min="15886" max="15889" width="9.109375" style="213" customWidth="1"/>
    <col min="15890" max="16128" width="8.88671875" style="213"/>
    <col min="16129" max="16129" width="46.109375" style="213" customWidth="1"/>
    <col min="16130" max="16130" width="30.6640625" style="213" customWidth="1"/>
    <col min="16131" max="16131" width="20.88671875" style="213" customWidth="1"/>
    <col min="16132" max="16133" width="20.44140625" style="213" customWidth="1"/>
    <col min="16134" max="16134" width="14.6640625" style="213" customWidth="1"/>
    <col min="16135" max="16135" width="14" style="213" customWidth="1"/>
    <col min="16136" max="16136" width="32.88671875" style="213" customWidth="1"/>
    <col min="16137" max="16137" width="11" style="213" customWidth="1"/>
    <col min="16138" max="16138" width="11.109375" style="213" customWidth="1"/>
    <col min="16139" max="16140" width="13.33203125" style="213" customWidth="1"/>
    <col min="16141" max="16141" width="13.88671875" style="213" customWidth="1"/>
    <col min="16142" max="16145" width="9.109375" style="213" customWidth="1"/>
    <col min="16146" max="16384" width="8.88671875" style="213"/>
  </cols>
  <sheetData>
    <row r="1" spans="4:7" x14ac:dyDescent="0.3">
      <c r="F1" s="625" t="s">
        <v>29</v>
      </c>
      <c r="G1" s="625"/>
    </row>
    <row r="2" spans="4:7" x14ac:dyDescent="0.3">
      <c r="D2" s="625" t="s">
        <v>0</v>
      </c>
      <c r="E2" s="625"/>
      <c r="F2" s="625"/>
      <c r="G2" s="625"/>
    </row>
    <row r="3" spans="4:7" x14ac:dyDescent="0.3">
      <c r="D3" s="625" t="s">
        <v>113</v>
      </c>
      <c r="E3" s="625"/>
      <c r="F3" s="625"/>
      <c r="G3" s="625"/>
    </row>
    <row r="4" spans="4:7" ht="16.649999999999999" customHeight="1" x14ac:dyDescent="0.3">
      <c r="D4" s="625" t="s">
        <v>1</v>
      </c>
      <c r="E4" s="625"/>
      <c r="F4" s="625"/>
      <c r="G4" s="625"/>
    </row>
    <row r="5" spans="4:7" x14ac:dyDescent="0.3">
      <c r="D5" s="214"/>
      <c r="E5" s="214"/>
      <c r="F5" s="214"/>
      <c r="G5" s="214"/>
    </row>
    <row r="7" spans="4:7" s="215" customFormat="1" ht="19.5" customHeight="1" x14ac:dyDescent="0.3">
      <c r="D7" s="626" t="s">
        <v>2</v>
      </c>
      <c r="E7" s="626"/>
      <c r="F7" s="626"/>
      <c r="G7" s="626"/>
    </row>
    <row r="8" spans="4:7" s="215" customFormat="1" ht="15.6" x14ac:dyDescent="0.3">
      <c r="D8" s="529" t="s">
        <v>3</v>
      </c>
      <c r="E8" s="529"/>
      <c r="F8" s="529"/>
      <c r="G8" s="529"/>
    </row>
    <row r="9" spans="4:7" s="215" customFormat="1" ht="15.6" x14ac:dyDescent="0.3">
      <c r="D9" s="529" t="s">
        <v>114</v>
      </c>
      <c r="E9" s="529"/>
      <c r="F9" s="529"/>
      <c r="G9" s="529"/>
    </row>
    <row r="10" spans="4:7" s="215" customFormat="1" ht="15.6" x14ac:dyDescent="0.3">
      <c r="D10" s="626" t="s">
        <v>4</v>
      </c>
      <c r="E10" s="626"/>
      <c r="F10" s="626"/>
      <c r="G10" s="626"/>
    </row>
    <row r="11" spans="4:7" s="215" customFormat="1" ht="21.75" customHeight="1" x14ac:dyDescent="0.3"/>
    <row r="12" spans="4:7" s="215" customFormat="1" ht="19.5" customHeight="1" x14ac:dyDescent="0.3">
      <c r="D12" s="6" t="s">
        <v>132</v>
      </c>
      <c r="E12" s="6"/>
      <c r="F12" s="6"/>
      <c r="G12" s="6"/>
    </row>
    <row r="13" spans="4:7" s="6" customFormat="1" ht="15.6" x14ac:dyDescent="0.3">
      <c r="D13" s="6" t="s">
        <v>133</v>
      </c>
    </row>
    <row r="14" spans="4:7" s="42" customFormat="1" ht="15.6" x14ac:dyDescent="0.3">
      <c r="D14" s="6" t="s">
        <v>134</v>
      </c>
      <c r="E14" s="6"/>
      <c r="F14" s="6"/>
      <c r="G14" s="6"/>
    </row>
    <row r="15" spans="4:7" s="42" customFormat="1" ht="15.6" x14ac:dyDescent="0.3">
      <c r="D15" s="42" t="s">
        <v>30</v>
      </c>
    </row>
    <row r="16" spans="4:7" s="42" customFormat="1" ht="15.6" x14ac:dyDescent="0.3">
      <c r="D16" s="119" t="s">
        <v>131</v>
      </c>
    </row>
    <row r="17" spans="1:13" s="42" customFormat="1" ht="15.6" x14ac:dyDescent="0.3">
      <c r="F17" s="44" t="s">
        <v>31</v>
      </c>
    </row>
    <row r="18" spans="1:13" s="42" customFormat="1" ht="18" customHeight="1" x14ac:dyDescent="0.3"/>
    <row r="19" spans="1:13" s="42" customFormat="1" ht="18" customHeight="1" x14ac:dyDescent="0.3">
      <c r="F19" s="43"/>
    </row>
    <row r="20" spans="1:13" s="218" customFormat="1" ht="15.6" x14ac:dyDescent="0.3">
      <c r="A20" s="624" t="s">
        <v>5</v>
      </c>
      <c r="B20" s="624"/>
      <c r="C20" s="624"/>
      <c r="D20" s="624"/>
      <c r="E20" s="624"/>
      <c r="F20" s="624"/>
      <c r="G20" s="624"/>
      <c r="H20" s="216"/>
      <c r="I20" s="217"/>
    </row>
    <row r="21" spans="1:13" s="218" customFormat="1" ht="15.6" x14ac:dyDescent="0.3">
      <c r="A21" s="627" t="s">
        <v>112</v>
      </c>
      <c r="B21" s="627"/>
      <c r="C21" s="627"/>
      <c r="D21" s="627"/>
      <c r="E21" s="627"/>
      <c r="F21" s="627"/>
      <c r="G21" s="627"/>
      <c r="H21" s="219"/>
      <c r="I21" s="217"/>
    </row>
    <row r="22" spans="1:13" s="218" customFormat="1" ht="15.6" x14ac:dyDescent="0.3">
      <c r="A22" s="628" t="s">
        <v>6</v>
      </c>
      <c r="B22" s="628"/>
      <c r="C22" s="628"/>
      <c r="D22" s="628"/>
      <c r="E22" s="628"/>
      <c r="F22" s="628"/>
      <c r="G22" s="628"/>
      <c r="H22" s="220"/>
      <c r="I22" s="217"/>
    </row>
    <row r="23" spans="1:13" s="218" customFormat="1" ht="15" customHeight="1" x14ac:dyDescent="0.3">
      <c r="A23" s="624" t="s">
        <v>32</v>
      </c>
      <c r="B23" s="624"/>
      <c r="C23" s="624"/>
      <c r="D23" s="624"/>
      <c r="E23" s="624"/>
      <c r="F23" s="624"/>
      <c r="G23" s="624"/>
      <c r="H23" s="216"/>
      <c r="I23" s="217"/>
    </row>
    <row r="24" spans="1:13" ht="18" customHeight="1" x14ac:dyDescent="0.3">
      <c r="A24" s="221"/>
      <c r="B24" s="221"/>
      <c r="C24" s="222"/>
      <c r="D24" s="222"/>
      <c r="E24" s="222"/>
      <c r="F24" s="222"/>
      <c r="G24" s="222"/>
      <c r="H24" s="222"/>
      <c r="J24" s="224"/>
      <c r="K24" s="224"/>
      <c r="L24" s="224"/>
      <c r="M24" s="224"/>
    </row>
    <row r="25" spans="1:13" ht="39.15" customHeight="1" x14ac:dyDescent="0.3">
      <c r="A25" s="630" t="s">
        <v>59</v>
      </c>
      <c r="B25" s="630"/>
      <c r="C25" s="630"/>
      <c r="D25" s="630"/>
      <c r="E25" s="630"/>
      <c r="F25" s="630"/>
      <c r="G25" s="630"/>
      <c r="H25" s="221"/>
      <c r="J25" s="224"/>
      <c r="K25" s="224"/>
      <c r="L25" s="224"/>
      <c r="M25" s="224"/>
    </row>
    <row r="26" spans="1:13" s="218" customFormat="1" ht="21.75" customHeight="1" x14ac:dyDescent="0.3">
      <c r="A26" s="555" t="s">
        <v>196</v>
      </c>
      <c r="B26" s="552"/>
      <c r="C26" s="552"/>
      <c r="D26" s="552"/>
      <c r="E26" s="552"/>
      <c r="F26" s="552"/>
      <c r="G26" s="552"/>
      <c r="H26" s="222"/>
      <c r="I26" s="217"/>
      <c r="J26" s="222"/>
      <c r="K26" s="222"/>
      <c r="L26" s="222"/>
      <c r="M26" s="222"/>
    </row>
    <row r="27" spans="1:13" s="218" customFormat="1" ht="78.45" customHeight="1" x14ac:dyDescent="0.3">
      <c r="A27" s="629" t="s">
        <v>83</v>
      </c>
      <c r="B27" s="629"/>
      <c r="C27" s="629"/>
      <c r="D27" s="629"/>
      <c r="E27" s="629"/>
      <c r="F27" s="629"/>
      <c r="G27" s="629"/>
      <c r="H27" s="225"/>
      <c r="I27" s="226"/>
      <c r="J27" s="227"/>
      <c r="K27" s="227"/>
      <c r="L27" s="227"/>
    </row>
    <row r="28" spans="1:13" s="228" customFormat="1" ht="17.25" customHeight="1" x14ac:dyDescent="0.3">
      <c r="A28" s="215" t="s">
        <v>7</v>
      </c>
    </row>
    <row r="29" spans="1:13" s="228" customFormat="1" ht="15.75" customHeight="1" x14ac:dyDescent="0.3">
      <c r="A29" s="631" t="s">
        <v>115</v>
      </c>
      <c r="B29" s="631"/>
      <c r="C29" s="631"/>
      <c r="D29" s="631"/>
      <c r="E29" s="631"/>
      <c r="F29" s="631"/>
      <c r="G29" s="631"/>
    </row>
    <row r="30" spans="1:13" s="228" customFormat="1" ht="18" customHeight="1" x14ac:dyDescent="0.3">
      <c r="A30" s="632" t="s">
        <v>78</v>
      </c>
      <c r="B30" s="632"/>
      <c r="C30" s="632"/>
      <c r="D30" s="632"/>
      <c r="E30" s="632"/>
      <c r="F30" s="632"/>
      <c r="G30" s="632"/>
    </row>
    <row r="31" spans="1:13" s="228" customFormat="1" ht="16.649999999999999" customHeight="1" x14ac:dyDescent="0.3">
      <c r="A31" s="215" t="s">
        <v>79</v>
      </c>
    </row>
    <row r="32" spans="1:13" s="228" customFormat="1" ht="15.6" x14ac:dyDescent="0.3">
      <c r="A32" s="215" t="s">
        <v>80</v>
      </c>
    </row>
    <row r="33" spans="1:13" ht="23.1" customHeight="1" x14ac:dyDescent="0.3">
      <c r="A33" s="629" t="s">
        <v>109</v>
      </c>
      <c r="B33" s="629"/>
      <c r="C33" s="629"/>
      <c r="D33" s="629"/>
      <c r="E33" s="629"/>
      <c r="F33" s="629"/>
      <c r="G33" s="629"/>
      <c r="H33" s="221"/>
      <c r="I33" s="229"/>
      <c r="J33" s="230"/>
      <c r="K33" s="230"/>
      <c r="L33" s="230"/>
    </row>
    <row r="34" spans="1:13" s="228" customFormat="1" ht="29.4" customHeight="1" x14ac:dyDescent="0.3">
      <c r="A34" s="633" t="s">
        <v>125</v>
      </c>
      <c r="B34" s="633"/>
      <c r="C34" s="633"/>
      <c r="D34" s="633"/>
      <c r="E34" s="633"/>
      <c r="F34" s="633"/>
      <c r="G34" s="633"/>
    </row>
    <row r="35" spans="1:13" s="45" customFormat="1" ht="20.25" customHeight="1" x14ac:dyDescent="0.3">
      <c r="A35" s="592" t="s">
        <v>46</v>
      </c>
      <c r="B35" s="592"/>
      <c r="C35" s="592"/>
      <c r="D35" s="592" t="s">
        <v>10</v>
      </c>
      <c r="E35" s="592" t="s">
        <v>47</v>
      </c>
      <c r="F35" s="592"/>
      <c r="G35" s="592"/>
    </row>
    <row r="36" spans="1:13" s="45" customFormat="1" ht="19.5" customHeight="1" x14ac:dyDescent="0.3">
      <c r="A36" s="592"/>
      <c r="B36" s="592"/>
      <c r="C36" s="592"/>
      <c r="D36" s="592"/>
      <c r="E36" s="231" t="s">
        <v>16</v>
      </c>
      <c r="F36" s="231" t="s">
        <v>17</v>
      </c>
      <c r="G36" s="231" t="s">
        <v>34</v>
      </c>
    </row>
    <row r="37" spans="1:13" s="107" customFormat="1" ht="25.95" customHeight="1" x14ac:dyDescent="0.3">
      <c r="A37" s="621" t="s">
        <v>60</v>
      </c>
      <c r="B37" s="622"/>
      <c r="C37" s="623"/>
      <c r="D37" s="49" t="s">
        <v>48</v>
      </c>
      <c r="E37" s="49" t="s">
        <v>61</v>
      </c>
      <c r="F37" s="49" t="s">
        <v>61</v>
      </c>
      <c r="G37" s="49" t="s">
        <v>61</v>
      </c>
    </row>
    <row r="38" spans="1:13" ht="31.5" customHeight="1" x14ac:dyDescent="0.3">
      <c r="A38" s="629" t="s">
        <v>99</v>
      </c>
      <c r="B38" s="629"/>
      <c r="C38" s="629"/>
      <c r="D38" s="629"/>
      <c r="E38" s="629"/>
      <c r="F38" s="629"/>
      <c r="G38" s="629"/>
      <c r="H38" s="221"/>
    </row>
    <row r="39" spans="1:13" ht="15.6" x14ac:dyDescent="0.3">
      <c r="A39" s="634"/>
      <c r="B39" s="634"/>
      <c r="C39" s="634"/>
      <c r="D39" s="634"/>
      <c r="E39" s="634"/>
      <c r="F39" s="634"/>
      <c r="G39" s="634"/>
      <c r="H39" s="635"/>
      <c r="I39" s="635"/>
    </row>
    <row r="40" spans="1:13" ht="18.75" customHeight="1" x14ac:dyDescent="0.3">
      <c r="A40" s="636" t="s">
        <v>8</v>
      </c>
      <c r="B40" s="636"/>
      <c r="C40" s="636"/>
      <c r="D40" s="636"/>
      <c r="E40" s="636"/>
      <c r="F40" s="636"/>
      <c r="G40" s="636"/>
      <c r="H40" s="223"/>
      <c r="I40" s="213"/>
    </row>
    <row r="41" spans="1:13" ht="31.2" customHeight="1" x14ac:dyDescent="0.3">
      <c r="A41" s="637" t="s">
        <v>9</v>
      </c>
      <c r="B41" s="637" t="s">
        <v>10</v>
      </c>
      <c r="C41" s="232" t="s">
        <v>11</v>
      </c>
      <c r="D41" s="232" t="s">
        <v>12</v>
      </c>
      <c r="E41" s="640" t="s">
        <v>13</v>
      </c>
      <c r="F41" s="641"/>
      <c r="G41" s="642"/>
      <c r="H41" s="223"/>
      <c r="I41" s="213"/>
    </row>
    <row r="42" spans="1:13" ht="17.25" customHeight="1" x14ac:dyDescent="0.3">
      <c r="A42" s="638"/>
      <c r="B42" s="639"/>
      <c r="C42" s="231" t="s">
        <v>14</v>
      </c>
      <c r="D42" s="231" t="s">
        <v>15</v>
      </c>
      <c r="E42" s="231" t="s">
        <v>16</v>
      </c>
      <c r="F42" s="231" t="s">
        <v>17</v>
      </c>
      <c r="G42" s="231" t="s">
        <v>34</v>
      </c>
      <c r="H42" s="223"/>
      <c r="I42" s="213"/>
    </row>
    <row r="43" spans="1:13" ht="33" customHeight="1" x14ac:dyDescent="0.3">
      <c r="A43" s="233" t="s">
        <v>18</v>
      </c>
      <c r="B43" s="232" t="s">
        <v>19</v>
      </c>
      <c r="C43" s="86">
        <v>540142.80000000005</v>
      </c>
      <c r="D43" s="87">
        <f>563681+162340</f>
        <v>726021</v>
      </c>
      <c r="E43" s="87">
        <f>893838-25676</f>
        <v>868162</v>
      </c>
      <c r="F43" s="87">
        <v>893838</v>
      </c>
      <c r="G43" s="87">
        <v>893838</v>
      </c>
      <c r="H43" s="223"/>
      <c r="I43" s="213"/>
    </row>
    <row r="44" spans="1:13" ht="21.75" customHeight="1" x14ac:dyDescent="0.3">
      <c r="A44" s="233" t="s">
        <v>20</v>
      </c>
      <c r="B44" s="232" t="s">
        <v>19</v>
      </c>
      <c r="C44" s="84">
        <v>92936</v>
      </c>
      <c r="D44" s="84">
        <v>78999</v>
      </c>
      <c r="E44" s="84">
        <v>151340</v>
      </c>
      <c r="F44" s="84">
        <v>161934</v>
      </c>
      <c r="G44" s="88">
        <v>173269</v>
      </c>
      <c r="H44" s="223"/>
      <c r="I44" s="213"/>
    </row>
    <row r="45" spans="1:13" ht="27.75" customHeight="1" x14ac:dyDescent="0.3">
      <c r="A45" s="235" t="s">
        <v>21</v>
      </c>
      <c r="B45" s="236" t="s">
        <v>19</v>
      </c>
      <c r="C45" s="237">
        <f>C43+C44</f>
        <v>633078.80000000005</v>
      </c>
      <c r="D45" s="237">
        <f>D43+D44</f>
        <v>805020</v>
      </c>
      <c r="E45" s="237">
        <f>E43+E44</f>
        <v>1019502</v>
      </c>
      <c r="F45" s="237">
        <f>F43+F44</f>
        <v>1055772</v>
      </c>
      <c r="G45" s="237">
        <f>G43+G44</f>
        <v>1067107</v>
      </c>
      <c r="H45" s="238"/>
      <c r="I45" s="224"/>
      <c r="J45" s="224"/>
      <c r="K45" s="224"/>
      <c r="L45" s="224"/>
    </row>
    <row r="46" spans="1:13" s="218" customFormat="1" ht="19.5" customHeight="1" x14ac:dyDescent="0.3">
      <c r="A46" s="630" t="s">
        <v>22</v>
      </c>
      <c r="B46" s="630"/>
      <c r="C46" s="630"/>
      <c r="D46" s="630"/>
      <c r="E46" s="630"/>
      <c r="F46" s="630"/>
      <c r="G46" s="630"/>
      <c r="H46" s="630"/>
      <c r="I46" s="217"/>
      <c r="J46" s="222"/>
      <c r="K46" s="222"/>
      <c r="L46" s="222"/>
      <c r="M46" s="222"/>
    </row>
    <row r="47" spans="1:13" s="228" customFormat="1" ht="17.25" customHeight="1" x14ac:dyDescent="0.3">
      <c r="A47" s="215" t="s">
        <v>23</v>
      </c>
    </row>
    <row r="48" spans="1:13" s="228" customFormat="1" ht="15.6" customHeight="1" x14ac:dyDescent="0.3">
      <c r="A48" s="632" t="s">
        <v>78</v>
      </c>
      <c r="B48" s="632"/>
      <c r="C48" s="632"/>
      <c r="D48" s="632"/>
      <c r="E48" s="632"/>
      <c r="F48" s="632"/>
      <c r="G48" s="632"/>
    </row>
    <row r="49" spans="1:13" s="228" customFormat="1" ht="17.25" customHeight="1" x14ac:dyDescent="0.3">
      <c r="A49" s="215" t="s">
        <v>80</v>
      </c>
      <c r="B49" s="239"/>
      <c r="C49" s="239"/>
      <c r="D49" s="239"/>
      <c r="E49" s="239"/>
      <c r="F49" s="239"/>
      <c r="G49" s="239"/>
    </row>
    <row r="50" spans="1:13" ht="32.25" customHeight="1" x14ac:dyDescent="0.3">
      <c r="A50" s="643" t="s">
        <v>100</v>
      </c>
      <c r="B50" s="643"/>
      <c r="C50" s="643"/>
      <c r="D50" s="643"/>
      <c r="E50" s="643"/>
      <c r="F50" s="643"/>
      <c r="G50" s="643"/>
      <c r="H50" s="221"/>
    </row>
    <row r="51" spans="1:13" ht="28.95" customHeight="1" x14ac:dyDescent="0.3">
      <c r="A51" s="644" t="s">
        <v>24</v>
      </c>
      <c r="B51" s="645" t="s">
        <v>10</v>
      </c>
      <c r="C51" s="240" t="s">
        <v>11</v>
      </c>
      <c r="D51" s="240" t="s">
        <v>12</v>
      </c>
      <c r="E51" s="645" t="s">
        <v>13</v>
      </c>
      <c r="F51" s="645"/>
      <c r="G51" s="645"/>
      <c r="H51" s="241"/>
      <c r="I51" s="213"/>
    </row>
    <row r="52" spans="1:13" ht="22.2" customHeight="1" x14ac:dyDescent="0.3">
      <c r="A52" s="644"/>
      <c r="B52" s="645"/>
      <c r="C52" s="232" t="s">
        <v>14</v>
      </c>
      <c r="D52" s="232" t="s">
        <v>15</v>
      </c>
      <c r="E52" s="232" t="s">
        <v>16</v>
      </c>
      <c r="F52" s="232" t="s">
        <v>17</v>
      </c>
      <c r="G52" s="232" t="s">
        <v>34</v>
      </c>
      <c r="H52" s="241"/>
      <c r="I52" s="213"/>
    </row>
    <row r="53" spans="1:13" s="114" customFormat="1" ht="23.1" customHeight="1" x14ac:dyDescent="0.3">
      <c r="A53" s="208" t="s">
        <v>101</v>
      </c>
      <c r="B53" s="49" t="s">
        <v>54</v>
      </c>
      <c r="C53" s="109">
        <v>186490</v>
      </c>
      <c r="D53" s="110">
        <v>155190</v>
      </c>
      <c r="E53" s="111">
        <v>174237</v>
      </c>
      <c r="F53" s="112">
        <v>178690</v>
      </c>
      <c r="G53" s="112">
        <v>178690</v>
      </c>
      <c r="H53" s="113"/>
    </row>
    <row r="54" spans="1:13" ht="12" customHeight="1" x14ac:dyDescent="0.3">
      <c r="A54" s="242"/>
      <c r="B54" s="243"/>
      <c r="C54" s="244"/>
      <c r="D54" s="244"/>
      <c r="E54" s="244"/>
      <c r="F54" s="244"/>
      <c r="G54" s="244"/>
      <c r="H54" s="241"/>
      <c r="I54" s="213"/>
    </row>
    <row r="55" spans="1:13" ht="24.6" customHeight="1" x14ac:dyDescent="0.3">
      <c r="A55" s="645" t="s">
        <v>25</v>
      </c>
      <c r="B55" s="645" t="s">
        <v>10</v>
      </c>
      <c r="C55" s="240" t="s">
        <v>11</v>
      </c>
      <c r="D55" s="240" t="s">
        <v>12</v>
      </c>
      <c r="E55" s="645" t="s">
        <v>13</v>
      </c>
      <c r="F55" s="645"/>
      <c r="G55" s="645"/>
      <c r="H55" s="241"/>
      <c r="I55" s="224"/>
      <c r="J55" s="224"/>
      <c r="K55" s="224"/>
      <c r="L55" s="224"/>
    </row>
    <row r="56" spans="1:13" ht="15.75" customHeight="1" x14ac:dyDescent="0.3">
      <c r="A56" s="645"/>
      <c r="B56" s="645"/>
      <c r="C56" s="232" t="s">
        <v>14</v>
      </c>
      <c r="D56" s="232" t="s">
        <v>15</v>
      </c>
      <c r="E56" s="232" t="s">
        <v>16</v>
      </c>
      <c r="F56" s="232" t="s">
        <v>17</v>
      </c>
      <c r="G56" s="232" t="s">
        <v>34</v>
      </c>
      <c r="H56" s="223"/>
      <c r="I56" s="224"/>
      <c r="J56" s="224"/>
      <c r="K56" s="224"/>
      <c r="L56" s="224"/>
    </row>
    <row r="57" spans="1:13" ht="31.2" customHeight="1" x14ac:dyDescent="0.3">
      <c r="A57" s="245" t="s">
        <v>18</v>
      </c>
      <c r="B57" s="232" t="s">
        <v>19</v>
      </c>
      <c r="C57" s="86">
        <f>C43</f>
        <v>540142.80000000005</v>
      </c>
      <c r="D57" s="86">
        <f t="shared" ref="D57:G57" si="0">D43</f>
        <v>726021</v>
      </c>
      <c r="E57" s="86">
        <f t="shared" si="0"/>
        <v>868162</v>
      </c>
      <c r="F57" s="86">
        <f t="shared" si="0"/>
        <v>893838</v>
      </c>
      <c r="G57" s="86">
        <f t="shared" si="0"/>
        <v>893838</v>
      </c>
      <c r="H57" s="223" t="s">
        <v>120</v>
      </c>
      <c r="I57" s="224"/>
      <c r="J57" s="224"/>
      <c r="K57" s="224"/>
      <c r="L57" s="224"/>
    </row>
    <row r="58" spans="1:13" ht="32.25" customHeight="1" x14ac:dyDescent="0.3">
      <c r="A58" s="235" t="s">
        <v>26</v>
      </c>
      <c r="B58" s="236" t="s">
        <v>19</v>
      </c>
      <c r="C58" s="237">
        <f>SUM(C57)</f>
        <v>540142.80000000005</v>
      </c>
      <c r="D58" s="237">
        <f>SUM(D57)</f>
        <v>726021</v>
      </c>
      <c r="E58" s="237">
        <f>SUM(E57)</f>
        <v>868162</v>
      </c>
      <c r="F58" s="237">
        <f>SUM(F57)</f>
        <v>893838</v>
      </c>
      <c r="G58" s="237">
        <f>SUM(G57)</f>
        <v>893838</v>
      </c>
      <c r="H58" s="223"/>
      <c r="I58" s="224"/>
      <c r="J58" s="246"/>
      <c r="K58" s="246"/>
      <c r="L58" s="246"/>
    </row>
    <row r="59" spans="1:13" s="218" customFormat="1" ht="16.649999999999999" customHeight="1" x14ac:dyDescent="0.3">
      <c r="A59" s="646" t="s">
        <v>27</v>
      </c>
      <c r="B59" s="646"/>
      <c r="C59" s="646"/>
      <c r="D59" s="646"/>
      <c r="E59" s="646"/>
      <c r="F59" s="646"/>
      <c r="G59" s="646"/>
      <c r="H59" s="221"/>
      <c r="I59" s="217"/>
      <c r="J59" s="222"/>
      <c r="K59" s="222"/>
      <c r="L59" s="222"/>
      <c r="M59" s="222"/>
    </row>
    <row r="60" spans="1:13" s="218" customFormat="1" ht="16.649999999999999" customHeight="1" x14ac:dyDescent="0.3">
      <c r="A60" s="225" t="s">
        <v>28</v>
      </c>
      <c r="B60" s="225"/>
      <c r="C60" s="225"/>
      <c r="D60" s="225"/>
      <c r="E60" s="225"/>
      <c r="F60" s="225"/>
      <c r="G60" s="225"/>
      <c r="H60" s="225"/>
      <c r="I60" s="217"/>
    </row>
    <row r="61" spans="1:13" s="228" customFormat="1" ht="18" customHeight="1" x14ac:dyDescent="0.3">
      <c r="A61" s="632" t="s">
        <v>78</v>
      </c>
      <c r="B61" s="632"/>
      <c r="C61" s="632"/>
      <c r="D61" s="632"/>
      <c r="E61" s="632"/>
      <c r="F61" s="632"/>
      <c r="G61" s="632"/>
    </row>
    <row r="62" spans="1:13" s="228" customFormat="1" ht="15.6" x14ac:dyDescent="0.3">
      <c r="A62" s="215" t="s">
        <v>80</v>
      </c>
    </row>
    <row r="63" spans="1:13" ht="32.25" customHeight="1" x14ac:dyDescent="0.3">
      <c r="A63" s="643" t="s">
        <v>100</v>
      </c>
      <c r="B63" s="643"/>
      <c r="C63" s="643"/>
      <c r="D63" s="643"/>
      <c r="E63" s="643"/>
      <c r="F63" s="643"/>
      <c r="G63" s="643"/>
      <c r="H63" s="221"/>
    </row>
    <row r="64" spans="1:13" ht="22.95" customHeight="1" x14ac:dyDescent="0.3">
      <c r="A64" s="647" t="s">
        <v>24</v>
      </c>
      <c r="B64" s="645" t="s">
        <v>10</v>
      </c>
      <c r="C64" s="240" t="s">
        <v>11</v>
      </c>
      <c r="D64" s="240" t="s">
        <v>12</v>
      </c>
      <c r="E64" s="645" t="s">
        <v>13</v>
      </c>
      <c r="F64" s="645"/>
      <c r="G64" s="645"/>
      <c r="H64" s="241"/>
      <c r="I64" s="213"/>
    </row>
    <row r="65" spans="1:12" ht="17.25" customHeight="1" x14ac:dyDescent="0.3">
      <c r="A65" s="648"/>
      <c r="B65" s="645"/>
      <c r="C65" s="232" t="s">
        <v>14</v>
      </c>
      <c r="D65" s="232" t="s">
        <v>15</v>
      </c>
      <c r="E65" s="232" t="s">
        <v>16</v>
      </c>
      <c r="F65" s="232" t="s">
        <v>17</v>
      </c>
      <c r="G65" s="232" t="s">
        <v>34</v>
      </c>
      <c r="H65" s="241"/>
      <c r="I65" s="213"/>
    </row>
    <row r="66" spans="1:12" s="57" customFormat="1" ht="37.200000000000003" customHeight="1" x14ac:dyDescent="0.3">
      <c r="A66" s="89" t="s">
        <v>116</v>
      </c>
      <c r="B66" s="49" t="s">
        <v>117</v>
      </c>
      <c r="C66" s="90">
        <v>30452</v>
      </c>
      <c r="D66" s="90">
        <v>30452</v>
      </c>
      <c r="E66" s="90">
        <v>30452</v>
      </c>
      <c r="F66" s="90">
        <v>30452</v>
      </c>
      <c r="G66" s="90">
        <v>30452</v>
      </c>
      <c r="H66" s="56"/>
    </row>
    <row r="67" spans="1:12" s="57" customFormat="1" ht="34.200000000000003" customHeight="1" x14ac:dyDescent="0.3">
      <c r="A67" s="89" t="s">
        <v>118</v>
      </c>
      <c r="B67" s="49" t="s">
        <v>117</v>
      </c>
      <c r="C67" s="90">
        <v>14574</v>
      </c>
      <c r="D67" s="90">
        <v>14574</v>
      </c>
      <c r="E67" s="90">
        <v>14574</v>
      </c>
      <c r="F67" s="90">
        <v>14574</v>
      </c>
      <c r="G67" s="90">
        <v>14574</v>
      </c>
      <c r="H67" s="56"/>
    </row>
    <row r="68" spans="1:12" ht="19.5" customHeight="1" x14ac:dyDescent="0.3">
      <c r="A68" s="242"/>
      <c r="B68" s="243"/>
      <c r="C68" s="244"/>
      <c r="D68" s="244"/>
      <c r="E68" s="244"/>
      <c r="F68" s="244"/>
      <c r="G68" s="244"/>
      <c r="H68" s="241"/>
      <c r="I68" s="213"/>
    </row>
    <row r="69" spans="1:12" ht="30" customHeight="1" x14ac:dyDescent="0.3">
      <c r="A69" s="645" t="s">
        <v>25</v>
      </c>
      <c r="B69" s="645" t="s">
        <v>10</v>
      </c>
      <c r="C69" s="240" t="s">
        <v>11</v>
      </c>
      <c r="D69" s="240" t="s">
        <v>12</v>
      </c>
      <c r="E69" s="645" t="s">
        <v>13</v>
      </c>
      <c r="F69" s="645"/>
      <c r="G69" s="645"/>
      <c r="H69" s="241"/>
      <c r="I69" s="224"/>
      <c r="J69" s="224"/>
      <c r="K69" s="224"/>
      <c r="L69" s="224"/>
    </row>
    <row r="70" spans="1:12" ht="24.6" customHeight="1" x14ac:dyDescent="0.3">
      <c r="A70" s="645"/>
      <c r="B70" s="645"/>
      <c r="C70" s="232" t="s">
        <v>14</v>
      </c>
      <c r="D70" s="232" t="s">
        <v>15</v>
      </c>
      <c r="E70" s="232" t="s">
        <v>16</v>
      </c>
      <c r="F70" s="232" t="s">
        <v>17</v>
      </c>
      <c r="G70" s="232" t="s">
        <v>34</v>
      </c>
      <c r="H70" s="223"/>
      <c r="I70" s="224"/>
      <c r="J70" s="224"/>
      <c r="K70" s="224"/>
      <c r="L70" s="224"/>
    </row>
    <row r="71" spans="1:12" ht="23.25" customHeight="1" x14ac:dyDescent="0.3">
      <c r="A71" s="252" t="s">
        <v>20</v>
      </c>
      <c r="B71" s="232" t="s">
        <v>19</v>
      </c>
      <c r="C71" s="84">
        <f>C44</f>
        <v>92936</v>
      </c>
      <c r="D71" s="84">
        <f t="shared" ref="D71:G71" si="1">D44</f>
        <v>78999</v>
      </c>
      <c r="E71" s="84">
        <f t="shared" si="1"/>
        <v>151340</v>
      </c>
      <c r="F71" s="84">
        <f t="shared" si="1"/>
        <v>161934</v>
      </c>
      <c r="G71" s="84">
        <f t="shared" si="1"/>
        <v>173269</v>
      </c>
      <c r="H71" s="223"/>
      <c r="I71" s="224"/>
      <c r="J71" s="224"/>
      <c r="K71" s="224"/>
      <c r="L71" s="224"/>
    </row>
    <row r="72" spans="1:12" ht="32.25" customHeight="1" x14ac:dyDescent="0.3">
      <c r="A72" s="235" t="s">
        <v>26</v>
      </c>
      <c r="B72" s="236" t="s">
        <v>19</v>
      </c>
      <c r="C72" s="237">
        <f>SUM(C71)</f>
        <v>92936</v>
      </c>
      <c r="D72" s="237">
        <f>SUM(D71)</f>
        <v>78999</v>
      </c>
      <c r="E72" s="237">
        <f>SUM(E71)</f>
        <v>151340</v>
      </c>
      <c r="F72" s="237">
        <f>SUM(F71)</f>
        <v>161934</v>
      </c>
      <c r="G72" s="237">
        <f>SUM(G71)</f>
        <v>173269</v>
      </c>
      <c r="H72" s="223"/>
      <c r="I72" s="224"/>
      <c r="J72" s="246"/>
      <c r="K72" s="246"/>
      <c r="L72" s="246"/>
    </row>
    <row r="74" spans="1:12" x14ac:dyDescent="0.3">
      <c r="E74" s="251"/>
    </row>
  </sheetData>
  <mergeCells count="48">
    <mergeCell ref="A64:A65"/>
    <mergeCell ref="B64:B65"/>
    <mergeCell ref="E64:G64"/>
    <mergeCell ref="A69:A70"/>
    <mergeCell ref="B69:B70"/>
    <mergeCell ref="E69:G69"/>
    <mergeCell ref="A63:G63"/>
    <mergeCell ref="A46:H46"/>
    <mergeCell ref="A48:G48"/>
    <mergeCell ref="A50:G50"/>
    <mergeCell ref="A51:A52"/>
    <mergeCell ref="B51:B52"/>
    <mergeCell ref="E51:G51"/>
    <mergeCell ref="A55:A56"/>
    <mergeCell ref="B55:B56"/>
    <mergeCell ref="E55:G55"/>
    <mergeCell ref="A59:G59"/>
    <mergeCell ref="A61:G61"/>
    <mergeCell ref="A39:G39"/>
    <mergeCell ref="H39:I39"/>
    <mergeCell ref="A40:G40"/>
    <mergeCell ref="A41:A42"/>
    <mergeCell ref="B41:B42"/>
    <mergeCell ref="E41:G41"/>
    <mergeCell ref="A38:G38"/>
    <mergeCell ref="A25:G25"/>
    <mergeCell ref="A26:G26"/>
    <mergeCell ref="A27:G27"/>
    <mergeCell ref="A29:G29"/>
    <mergeCell ref="A30:G30"/>
    <mergeCell ref="A33:G33"/>
    <mergeCell ref="A34:G34"/>
    <mergeCell ref="A35:C36"/>
    <mergeCell ref="D35:D36"/>
    <mergeCell ref="E35:G35"/>
    <mergeCell ref="A37:C37"/>
    <mergeCell ref="A23:G23"/>
    <mergeCell ref="F1:G1"/>
    <mergeCell ref="D2:G2"/>
    <mergeCell ref="D3:G3"/>
    <mergeCell ref="D4:G4"/>
    <mergeCell ref="D7:G7"/>
    <mergeCell ref="D8:G8"/>
    <mergeCell ref="D9:G9"/>
    <mergeCell ref="D10:G10"/>
    <mergeCell ref="A20:G20"/>
    <mergeCell ref="A21:G21"/>
    <mergeCell ref="A22:G22"/>
  </mergeCells>
  <printOptions horizontalCentered="1"/>
  <pageMargins left="0.39370078740157483" right="0.39370078740157483" top="0.39370078740157483" bottom="0.39370078740157483" header="0.19685039370078741" footer="0.19685039370078741"/>
  <pageSetup paperSize="9" scale="91" fitToHeight="0" orientation="landscape" r:id="rId1"/>
  <headerFooter alignWithMargins="0"/>
  <rowBreaks count="2" manualBreakCount="2">
    <brk id="27" max="6" man="1"/>
    <brk id="50" max="6" man="1"/>
  </row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62"/>
  <sheetViews>
    <sheetView topLeftCell="A25" zoomScale="60" zoomScaleNormal="60" workbookViewId="0">
      <selection activeCell="F48" sqref="F48"/>
    </sheetView>
  </sheetViews>
  <sheetFormatPr defaultRowHeight="13.8" x14ac:dyDescent="0.25"/>
  <cols>
    <col min="1" max="1" width="46.109375" style="120" customWidth="1"/>
    <col min="2" max="2" width="11.6640625" style="120" customWidth="1"/>
    <col min="3" max="3" width="15.6640625" style="96" customWidth="1"/>
    <col min="4" max="4" width="17.44140625" style="96" customWidth="1"/>
    <col min="5" max="5" width="18.88671875" style="96" customWidth="1"/>
    <col min="6" max="6" width="14.6640625" style="96" customWidth="1"/>
    <col min="7" max="7" width="17.5546875" style="96" customWidth="1"/>
    <col min="8" max="8" width="11" style="96" customWidth="1"/>
    <col min="9" max="9" width="11" style="121" customWidth="1"/>
    <col min="10" max="10" width="11.109375" style="96" customWidth="1"/>
    <col min="11" max="12" width="13.33203125" style="96" customWidth="1"/>
    <col min="13" max="13" width="13.88671875" style="96" customWidth="1"/>
    <col min="14" max="17" width="9.109375" style="96" customWidth="1"/>
    <col min="18" max="256" width="8.88671875" style="96"/>
    <col min="257" max="257" width="46.109375" style="171" customWidth="1"/>
    <col min="258" max="258" width="11.6640625" style="171" customWidth="1"/>
    <col min="259" max="259" width="15.6640625" style="171" customWidth="1"/>
    <col min="260" max="260" width="17.44140625" style="171" customWidth="1"/>
    <col min="261" max="261" width="18.88671875" style="171" customWidth="1"/>
    <col min="262" max="262" width="14.6640625" style="171" customWidth="1"/>
    <col min="263" max="263" width="17.5546875" style="171" customWidth="1"/>
    <col min="264" max="265" width="11" style="171" customWidth="1"/>
    <col min="266" max="266" width="11.109375" style="171" customWidth="1"/>
    <col min="267" max="268" width="13.33203125" style="171" customWidth="1"/>
    <col min="269" max="269" width="13.88671875" style="171" customWidth="1"/>
    <col min="270" max="273" width="9.109375" style="171" customWidth="1"/>
    <col min="274" max="512" width="8.88671875" style="171"/>
    <col min="513" max="513" width="46.109375" style="171" customWidth="1"/>
    <col min="514" max="514" width="11.6640625" style="171" customWidth="1"/>
    <col min="515" max="515" width="15.6640625" style="171" customWidth="1"/>
    <col min="516" max="516" width="17.44140625" style="171" customWidth="1"/>
    <col min="517" max="517" width="18.88671875" style="171" customWidth="1"/>
    <col min="518" max="518" width="14.6640625" style="171" customWidth="1"/>
    <col min="519" max="519" width="17.5546875" style="171" customWidth="1"/>
    <col min="520" max="521" width="11" style="171" customWidth="1"/>
    <col min="522" max="522" width="11.109375" style="171" customWidth="1"/>
    <col min="523" max="524" width="13.33203125" style="171" customWidth="1"/>
    <col min="525" max="525" width="13.88671875" style="171" customWidth="1"/>
    <col min="526" max="529" width="9.109375" style="171" customWidth="1"/>
    <col min="530" max="768" width="8.88671875" style="171"/>
    <col min="769" max="769" width="46.109375" style="171" customWidth="1"/>
    <col min="770" max="770" width="11.6640625" style="171" customWidth="1"/>
    <col min="771" max="771" width="15.6640625" style="171" customWidth="1"/>
    <col min="772" max="772" width="17.44140625" style="171" customWidth="1"/>
    <col min="773" max="773" width="18.88671875" style="171" customWidth="1"/>
    <col min="774" max="774" width="14.6640625" style="171" customWidth="1"/>
    <col min="775" max="775" width="17.5546875" style="171" customWidth="1"/>
    <col min="776" max="777" width="11" style="171" customWidth="1"/>
    <col min="778" max="778" width="11.109375" style="171" customWidth="1"/>
    <col min="779" max="780" width="13.33203125" style="171" customWidth="1"/>
    <col min="781" max="781" width="13.88671875" style="171" customWidth="1"/>
    <col min="782" max="785" width="9.109375" style="171" customWidth="1"/>
    <col min="786" max="1024" width="8.88671875" style="171"/>
    <col min="1025" max="1025" width="46.109375" style="171" customWidth="1"/>
    <col min="1026" max="1026" width="11.6640625" style="171" customWidth="1"/>
    <col min="1027" max="1027" width="15.6640625" style="171" customWidth="1"/>
    <col min="1028" max="1028" width="17.44140625" style="171" customWidth="1"/>
    <col min="1029" max="1029" width="18.88671875" style="171" customWidth="1"/>
    <col min="1030" max="1030" width="14.6640625" style="171" customWidth="1"/>
    <col min="1031" max="1031" width="17.5546875" style="171" customWidth="1"/>
    <col min="1032" max="1033" width="11" style="171" customWidth="1"/>
    <col min="1034" max="1034" width="11.109375" style="171" customWidth="1"/>
    <col min="1035" max="1036" width="13.33203125" style="171" customWidth="1"/>
    <col min="1037" max="1037" width="13.88671875" style="171" customWidth="1"/>
    <col min="1038" max="1041" width="9.109375" style="171" customWidth="1"/>
    <col min="1042" max="1280" width="8.88671875" style="171"/>
    <col min="1281" max="1281" width="46.109375" style="171" customWidth="1"/>
    <col min="1282" max="1282" width="11.6640625" style="171" customWidth="1"/>
    <col min="1283" max="1283" width="15.6640625" style="171" customWidth="1"/>
    <col min="1284" max="1284" width="17.44140625" style="171" customWidth="1"/>
    <col min="1285" max="1285" width="18.88671875" style="171" customWidth="1"/>
    <col min="1286" max="1286" width="14.6640625" style="171" customWidth="1"/>
    <col min="1287" max="1287" width="17.5546875" style="171" customWidth="1"/>
    <col min="1288" max="1289" width="11" style="171" customWidth="1"/>
    <col min="1290" max="1290" width="11.109375" style="171" customWidth="1"/>
    <col min="1291" max="1292" width="13.33203125" style="171" customWidth="1"/>
    <col min="1293" max="1293" width="13.88671875" style="171" customWidth="1"/>
    <col min="1294" max="1297" width="9.109375" style="171" customWidth="1"/>
    <col min="1298" max="1536" width="8.88671875" style="171"/>
    <col min="1537" max="1537" width="46.109375" style="171" customWidth="1"/>
    <col min="1538" max="1538" width="11.6640625" style="171" customWidth="1"/>
    <col min="1539" max="1539" width="15.6640625" style="171" customWidth="1"/>
    <col min="1540" max="1540" width="17.44140625" style="171" customWidth="1"/>
    <col min="1541" max="1541" width="18.88671875" style="171" customWidth="1"/>
    <col min="1542" max="1542" width="14.6640625" style="171" customWidth="1"/>
    <col min="1543" max="1543" width="17.5546875" style="171" customWidth="1"/>
    <col min="1544" max="1545" width="11" style="171" customWidth="1"/>
    <col min="1546" max="1546" width="11.109375" style="171" customWidth="1"/>
    <col min="1547" max="1548" width="13.33203125" style="171" customWidth="1"/>
    <col min="1549" max="1549" width="13.88671875" style="171" customWidth="1"/>
    <col min="1550" max="1553" width="9.109375" style="171" customWidth="1"/>
    <col min="1554" max="1792" width="8.88671875" style="171"/>
    <col min="1793" max="1793" width="46.109375" style="171" customWidth="1"/>
    <col min="1794" max="1794" width="11.6640625" style="171" customWidth="1"/>
    <col min="1795" max="1795" width="15.6640625" style="171" customWidth="1"/>
    <col min="1796" max="1796" width="17.44140625" style="171" customWidth="1"/>
    <col min="1797" max="1797" width="18.88671875" style="171" customWidth="1"/>
    <col min="1798" max="1798" width="14.6640625" style="171" customWidth="1"/>
    <col min="1799" max="1799" width="17.5546875" style="171" customWidth="1"/>
    <col min="1800" max="1801" width="11" style="171" customWidth="1"/>
    <col min="1802" max="1802" width="11.109375" style="171" customWidth="1"/>
    <col min="1803" max="1804" width="13.33203125" style="171" customWidth="1"/>
    <col min="1805" max="1805" width="13.88671875" style="171" customWidth="1"/>
    <col min="1806" max="1809" width="9.109375" style="171" customWidth="1"/>
    <col min="1810" max="2048" width="8.88671875" style="171"/>
    <col min="2049" max="2049" width="46.109375" style="171" customWidth="1"/>
    <col min="2050" max="2050" width="11.6640625" style="171" customWidth="1"/>
    <col min="2051" max="2051" width="15.6640625" style="171" customWidth="1"/>
    <col min="2052" max="2052" width="17.44140625" style="171" customWidth="1"/>
    <col min="2053" max="2053" width="18.88671875" style="171" customWidth="1"/>
    <col min="2054" max="2054" width="14.6640625" style="171" customWidth="1"/>
    <col min="2055" max="2055" width="17.5546875" style="171" customWidth="1"/>
    <col min="2056" max="2057" width="11" style="171" customWidth="1"/>
    <col min="2058" max="2058" width="11.109375" style="171" customWidth="1"/>
    <col min="2059" max="2060" width="13.33203125" style="171" customWidth="1"/>
    <col min="2061" max="2061" width="13.88671875" style="171" customWidth="1"/>
    <col min="2062" max="2065" width="9.109375" style="171" customWidth="1"/>
    <col min="2066" max="2304" width="8.88671875" style="171"/>
    <col min="2305" max="2305" width="46.109375" style="171" customWidth="1"/>
    <col min="2306" max="2306" width="11.6640625" style="171" customWidth="1"/>
    <col min="2307" max="2307" width="15.6640625" style="171" customWidth="1"/>
    <col min="2308" max="2308" width="17.44140625" style="171" customWidth="1"/>
    <col min="2309" max="2309" width="18.88671875" style="171" customWidth="1"/>
    <col min="2310" max="2310" width="14.6640625" style="171" customWidth="1"/>
    <col min="2311" max="2311" width="17.5546875" style="171" customWidth="1"/>
    <col min="2312" max="2313" width="11" style="171" customWidth="1"/>
    <col min="2314" max="2314" width="11.109375" style="171" customWidth="1"/>
    <col min="2315" max="2316" width="13.33203125" style="171" customWidth="1"/>
    <col min="2317" max="2317" width="13.88671875" style="171" customWidth="1"/>
    <col min="2318" max="2321" width="9.109375" style="171" customWidth="1"/>
    <col min="2322" max="2560" width="8.88671875" style="171"/>
    <col min="2561" max="2561" width="46.109375" style="171" customWidth="1"/>
    <col min="2562" max="2562" width="11.6640625" style="171" customWidth="1"/>
    <col min="2563" max="2563" width="15.6640625" style="171" customWidth="1"/>
    <col min="2564" max="2564" width="17.44140625" style="171" customWidth="1"/>
    <col min="2565" max="2565" width="18.88671875" style="171" customWidth="1"/>
    <col min="2566" max="2566" width="14.6640625" style="171" customWidth="1"/>
    <col min="2567" max="2567" width="17.5546875" style="171" customWidth="1"/>
    <col min="2568" max="2569" width="11" style="171" customWidth="1"/>
    <col min="2570" max="2570" width="11.109375" style="171" customWidth="1"/>
    <col min="2571" max="2572" width="13.33203125" style="171" customWidth="1"/>
    <col min="2573" max="2573" width="13.88671875" style="171" customWidth="1"/>
    <col min="2574" max="2577" width="9.109375" style="171" customWidth="1"/>
    <col min="2578" max="2816" width="8.88671875" style="171"/>
    <col min="2817" max="2817" width="46.109375" style="171" customWidth="1"/>
    <col min="2818" max="2818" width="11.6640625" style="171" customWidth="1"/>
    <col min="2819" max="2819" width="15.6640625" style="171" customWidth="1"/>
    <col min="2820" max="2820" width="17.44140625" style="171" customWidth="1"/>
    <col min="2821" max="2821" width="18.88671875" style="171" customWidth="1"/>
    <col min="2822" max="2822" width="14.6640625" style="171" customWidth="1"/>
    <col min="2823" max="2823" width="17.5546875" style="171" customWidth="1"/>
    <col min="2824" max="2825" width="11" style="171" customWidth="1"/>
    <col min="2826" max="2826" width="11.109375" style="171" customWidth="1"/>
    <col min="2827" max="2828" width="13.33203125" style="171" customWidth="1"/>
    <col min="2829" max="2829" width="13.88671875" style="171" customWidth="1"/>
    <col min="2830" max="2833" width="9.109375" style="171" customWidth="1"/>
    <col min="2834" max="3072" width="8.88671875" style="171"/>
    <col min="3073" max="3073" width="46.109375" style="171" customWidth="1"/>
    <col min="3074" max="3074" width="11.6640625" style="171" customWidth="1"/>
    <col min="3075" max="3075" width="15.6640625" style="171" customWidth="1"/>
    <col min="3076" max="3076" width="17.44140625" style="171" customWidth="1"/>
    <col min="3077" max="3077" width="18.88671875" style="171" customWidth="1"/>
    <col min="3078" max="3078" width="14.6640625" style="171" customWidth="1"/>
    <col min="3079" max="3079" width="17.5546875" style="171" customWidth="1"/>
    <col min="3080" max="3081" width="11" style="171" customWidth="1"/>
    <col min="3082" max="3082" width="11.109375" style="171" customWidth="1"/>
    <col min="3083" max="3084" width="13.33203125" style="171" customWidth="1"/>
    <col min="3085" max="3085" width="13.88671875" style="171" customWidth="1"/>
    <col min="3086" max="3089" width="9.109375" style="171" customWidth="1"/>
    <col min="3090" max="3328" width="8.88671875" style="171"/>
    <col min="3329" max="3329" width="46.109375" style="171" customWidth="1"/>
    <col min="3330" max="3330" width="11.6640625" style="171" customWidth="1"/>
    <col min="3331" max="3331" width="15.6640625" style="171" customWidth="1"/>
    <col min="3332" max="3332" width="17.44140625" style="171" customWidth="1"/>
    <col min="3333" max="3333" width="18.88671875" style="171" customWidth="1"/>
    <col min="3334" max="3334" width="14.6640625" style="171" customWidth="1"/>
    <col min="3335" max="3335" width="17.5546875" style="171" customWidth="1"/>
    <col min="3336" max="3337" width="11" style="171" customWidth="1"/>
    <col min="3338" max="3338" width="11.109375" style="171" customWidth="1"/>
    <col min="3339" max="3340" width="13.33203125" style="171" customWidth="1"/>
    <col min="3341" max="3341" width="13.88671875" style="171" customWidth="1"/>
    <col min="3342" max="3345" width="9.109375" style="171" customWidth="1"/>
    <col min="3346" max="3584" width="8.88671875" style="171"/>
    <col min="3585" max="3585" width="46.109375" style="171" customWidth="1"/>
    <col min="3586" max="3586" width="11.6640625" style="171" customWidth="1"/>
    <col min="3587" max="3587" width="15.6640625" style="171" customWidth="1"/>
    <col min="3588" max="3588" width="17.44140625" style="171" customWidth="1"/>
    <col min="3589" max="3589" width="18.88671875" style="171" customWidth="1"/>
    <col min="3590" max="3590" width="14.6640625" style="171" customWidth="1"/>
    <col min="3591" max="3591" width="17.5546875" style="171" customWidth="1"/>
    <col min="3592" max="3593" width="11" style="171" customWidth="1"/>
    <col min="3594" max="3594" width="11.109375" style="171" customWidth="1"/>
    <col min="3595" max="3596" width="13.33203125" style="171" customWidth="1"/>
    <col min="3597" max="3597" width="13.88671875" style="171" customWidth="1"/>
    <col min="3598" max="3601" width="9.109375" style="171" customWidth="1"/>
    <col min="3602" max="3840" width="8.88671875" style="171"/>
    <col min="3841" max="3841" width="46.109375" style="171" customWidth="1"/>
    <col min="3842" max="3842" width="11.6640625" style="171" customWidth="1"/>
    <col min="3843" max="3843" width="15.6640625" style="171" customWidth="1"/>
    <col min="3844" max="3844" width="17.44140625" style="171" customWidth="1"/>
    <col min="3845" max="3845" width="18.88671875" style="171" customWidth="1"/>
    <col min="3846" max="3846" width="14.6640625" style="171" customWidth="1"/>
    <col min="3847" max="3847" width="17.5546875" style="171" customWidth="1"/>
    <col min="3848" max="3849" width="11" style="171" customWidth="1"/>
    <col min="3850" max="3850" width="11.109375" style="171" customWidth="1"/>
    <col min="3851" max="3852" width="13.33203125" style="171" customWidth="1"/>
    <col min="3853" max="3853" width="13.88671875" style="171" customWidth="1"/>
    <col min="3854" max="3857" width="9.109375" style="171" customWidth="1"/>
    <col min="3858" max="4096" width="8.88671875" style="171"/>
    <col min="4097" max="4097" width="46.109375" style="171" customWidth="1"/>
    <col min="4098" max="4098" width="11.6640625" style="171" customWidth="1"/>
    <col min="4099" max="4099" width="15.6640625" style="171" customWidth="1"/>
    <col min="4100" max="4100" width="17.44140625" style="171" customWidth="1"/>
    <col min="4101" max="4101" width="18.88671875" style="171" customWidth="1"/>
    <col min="4102" max="4102" width="14.6640625" style="171" customWidth="1"/>
    <col min="4103" max="4103" width="17.5546875" style="171" customWidth="1"/>
    <col min="4104" max="4105" width="11" style="171" customWidth="1"/>
    <col min="4106" max="4106" width="11.109375" style="171" customWidth="1"/>
    <col min="4107" max="4108" width="13.33203125" style="171" customWidth="1"/>
    <col min="4109" max="4109" width="13.88671875" style="171" customWidth="1"/>
    <col min="4110" max="4113" width="9.109375" style="171" customWidth="1"/>
    <col min="4114" max="4352" width="8.88671875" style="171"/>
    <col min="4353" max="4353" width="46.109375" style="171" customWidth="1"/>
    <col min="4354" max="4354" width="11.6640625" style="171" customWidth="1"/>
    <col min="4355" max="4355" width="15.6640625" style="171" customWidth="1"/>
    <col min="4356" max="4356" width="17.44140625" style="171" customWidth="1"/>
    <col min="4357" max="4357" width="18.88671875" style="171" customWidth="1"/>
    <col min="4358" max="4358" width="14.6640625" style="171" customWidth="1"/>
    <col min="4359" max="4359" width="17.5546875" style="171" customWidth="1"/>
    <col min="4360" max="4361" width="11" style="171" customWidth="1"/>
    <col min="4362" max="4362" width="11.109375" style="171" customWidth="1"/>
    <col min="4363" max="4364" width="13.33203125" style="171" customWidth="1"/>
    <col min="4365" max="4365" width="13.88671875" style="171" customWidth="1"/>
    <col min="4366" max="4369" width="9.109375" style="171" customWidth="1"/>
    <col min="4370" max="4608" width="8.88671875" style="171"/>
    <col min="4609" max="4609" width="46.109375" style="171" customWidth="1"/>
    <col min="4610" max="4610" width="11.6640625" style="171" customWidth="1"/>
    <col min="4611" max="4611" width="15.6640625" style="171" customWidth="1"/>
    <col min="4612" max="4612" width="17.44140625" style="171" customWidth="1"/>
    <col min="4613" max="4613" width="18.88671875" style="171" customWidth="1"/>
    <col min="4614" max="4614" width="14.6640625" style="171" customWidth="1"/>
    <col min="4615" max="4615" width="17.5546875" style="171" customWidth="1"/>
    <col min="4616" max="4617" width="11" style="171" customWidth="1"/>
    <col min="4618" max="4618" width="11.109375" style="171" customWidth="1"/>
    <col min="4619" max="4620" width="13.33203125" style="171" customWidth="1"/>
    <col min="4621" max="4621" width="13.88671875" style="171" customWidth="1"/>
    <col min="4622" max="4625" width="9.109375" style="171" customWidth="1"/>
    <col min="4626" max="4864" width="8.88671875" style="171"/>
    <col min="4865" max="4865" width="46.109375" style="171" customWidth="1"/>
    <col min="4866" max="4866" width="11.6640625" style="171" customWidth="1"/>
    <col min="4867" max="4867" width="15.6640625" style="171" customWidth="1"/>
    <col min="4868" max="4868" width="17.44140625" style="171" customWidth="1"/>
    <col min="4869" max="4869" width="18.88671875" style="171" customWidth="1"/>
    <col min="4870" max="4870" width="14.6640625" style="171" customWidth="1"/>
    <col min="4871" max="4871" width="17.5546875" style="171" customWidth="1"/>
    <col min="4872" max="4873" width="11" style="171" customWidth="1"/>
    <col min="4874" max="4874" width="11.109375" style="171" customWidth="1"/>
    <col min="4875" max="4876" width="13.33203125" style="171" customWidth="1"/>
    <col min="4877" max="4877" width="13.88671875" style="171" customWidth="1"/>
    <col min="4878" max="4881" width="9.109375" style="171" customWidth="1"/>
    <col min="4882" max="5120" width="8.88671875" style="171"/>
    <col min="5121" max="5121" width="46.109375" style="171" customWidth="1"/>
    <col min="5122" max="5122" width="11.6640625" style="171" customWidth="1"/>
    <col min="5123" max="5123" width="15.6640625" style="171" customWidth="1"/>
    <col min="5124" max="5124" width="17.44140625" style="171" customWidth="1"/>
    <col min="5125" max="5125" width="18.88671875" style="171" customWidth="1"/>
    <col min="5126" max="5126" width="14.6640625" style="171" customWidth="1"/>
    <col min="5127" max="5127" width="17.5546875" style="171" customWidth="1"/>
    <col min="5128" max="5129" width="11" style="171" customWidth="1"/>
    <col min="5130" max="5130" width="11.109375" style="171" customWidth="1"/>
    <col min="5131" max="5132" width="13.33203125" style="171" customWidth="1"/>
    <col min="5133" max="5133" width="13.88671875" style="171" customWidth="1"/>
    <col min="5134" max="5137" width="9.109375" style="171" customWidth="1"/>
    <col min="5138" max="5376" width="8.88671875" style="171"/>
    <col min="5377" max="5377" width="46.109375" style="171" customWidth="1"/>
    <col min="5378" max="5378" width="11.6640625" style="171" customWidth="1"/>
    <col min="5379" max="5379" width="15.6640625" style="171" customWidth="1"/>
    <col min="5380" max="5380" width="17.44140625" style="171" customWidth="1"/>
    <col min="5381" max="5381" width="18.88671875" style="171" customWidth="1"/>
    <col min="5382" max="5382" width="14.6640625" style="171" customWidth="1"/>
    <col min="5383" max="5383" width="17.5546875" style="171" customWidth="1"/>
    <col min="5384" max="5385" width="11" style="171" customWidth="1"/>
    <col min="5386" max="5386" width="11.109375" style="171" customWidth="1"/>
    <col min="5387" max="5388" width="13.33203125" style="171" customWidth="1"/>
    <col min="5389" max="5389" width="13.88671875" style="171" customWidth="1"/>
    <col min="5390" max="5393" width="9.109375" style="171" customWidth="1"/>
    <col min="5394" max="5632" width="8.88671875" style="171"/>
    <col min="5633" max="5633" width="46.109375" style="171" customWidth="1"/>
    <col min="5634" max="5634" width="11.6640625" style="171" customWidth="1"/>
    <col min="5635" max="5635" width="15.6640625" style="171" customWidth="1"/>
    <col min="5636" max="5636" width="17.44140625" style="171" customWidth="1"/>
    <col min="5637" max="5637" width="18.88671875" style="171" customWidth="1"/>
    <col min="5638" max="5638" width="14.6640625" style="171" customWidth="1"/>
    <col min="5639" max="5639" width="17.5546875" style="171" customWidth="1"/>
    <col min="5640" max="5641" width="11" style="171" customWidth="1"/>
    <col min="5642" max="5642" width="11.109375" style="171" customWidth="1"/>
    <col min="5643" max="5644" width="13.33203125" style="171" customWidth="1"/>
    <col min="5645" max="5645" width="13.88671875" style="171" customWidth="1"/>
    <col min="5646" max="5649" width="9.109375" style="171" customWidth="1"/>
    <col min="5650" max="5888" width="8.88671875" style="171"/>
    <col min="5889" max="5889" width="46.109375" style="171" customWidth="1"/>
    <col min="5890" max="5890" width="11.6640625" style="171" customWidth="1"/>
    <col min="5891" max="5891" width="15.6640625" style="171" customWidth="1"/>
    <col min="5892" max="5892" width="17.44140625" style="171" customWidth="1"/>
    <col min="5893" max="5893" width="18.88671875" style="171" customWidth="1"/>
    <col min="5894" max="5894" width="14.6640625" style="171" customWidth="1"/>
    <col min="5895" max="5895" width="17.5546875" style="171" customWidth="1"/>
    <col min="5896" max="5897" width="11" style="171" customWidth="1"/>
    <col min="5898" max="5898" width="11.109375" style="171" customWidth="1"/>
    <col min="5899" max="5900" width="13.33203125" style="171" customWidth="1"/>
    <col min="5901" max="5901" width="13.88671875" style="171" customWidth="1"/>
    <col min="5902" max="5905" width="9.109375" style="171" customWidth="1"/>
    <col min="5906" max="6144" width="8.88671875" style="171"/>
    <col min="6145" max="6145" width="46.109375" style="171" customWidth="1"/>
    <col min="6146" max="6146" width="11.6640625" style="171" customWidth="1"/>
    <col min="6147" max="6147" width="15.6640625" style="171" customWidth="1"/>
    <col min="6148" max="6148" width="17.44140625" style="171" customWidth="1"/>
    <col min="6149" max="6149" width="18.88671875" style="171" customWidth="1"/>
    <col min="6150" max="6150" width="14.6640625" style="171" customWidth="1"/>
    <col min="6151" max="6151" width="17.5546875" style="171" customWidth="1"/>
    <col min="6152" max="6153" width="11" style="171" customWidth="1"/>
    <col min="6154" max="6154" width="11.109375" style="171" customWidth="1"/>
    <col min="6155" max="6156" width="13.33203125" style="171" customWidth="1"/>
    <col min="6157" max="6157" width="13.88671875" style="171" customWidth="1"/>
    <col min="6158" max="6161" width="9.109375" style="171" customWidth="1"/>
    <col min="6162" max="6400" width="8.88671875" style="171"/>
    <col min="6401" max="6401" width="46.109375" style="171" customWidth="1"/>
    <col min="6402" max="6402" width="11.6640625" style="171" customWidth="1"/>
    <col min="6403" max="6403" width="15.6640625" style="171" customWidth="1"/>
    <col min="6404" max="6404" width="17.44140625" style="171" customWidth="1"/>
    <col min="6405" max="6405" width="18.88671875" style="171" customWidth="1"/>
    <col min="6406" max="6406" width="14.6640625" style="171" customWidth="1"/>
    <col min="6407" max="6407" width="17.5546875" style="171" customWidth="1"/>
    <col min="6408" max="6409" width="11" style="171" customWidth="1"/>
    <col min="6410" max="6410" width="11.109375" style="171" customWidth="1"/>
    <col min="6411" max="6412" width="13.33203125" style="171" customWidth="1"/>
    <col min="6413" max="6413" width="13.88671875" style="171" customWidth="1"/>
    <col min="6414" max="6417" width="9.109375" style="171" customWidth="1"/>
    <col min="6418" max="6656" width="8.88671875" style="171"/>
    <col min="6657" max="6657" width="46.109375" style="171" customWidth="1"/>
    <col min="6658" max="6658" width="11.6640625" style="171" customWidth="1"/>
    <col min="6659" max="6659" width="15.6640625" style="171" customWidth="1"/>
    <col min="6660" max="6660" width="17.44140625" style="171" customWidth="1"/>
    <col min="6661" max="6661" width="18.88671875" style="171" customWidth="1"/>
    <col min="6662" max="6662" width="14.6640625" style="171" customWidth="1"/>
    <col min="6663" max="6663" width="17.5546875" style="171" customWidth="1"/>
    <col min="6664" max="6665" width="11" style="171" customWidth="1"/>
    <col min="6666" max="6666" width="11.109375" style="171" customWidth="1"/>
    <col min="6667" max="6668" width="13.33203125" style="171" customWidth="1"/>
    <col min="6669" max="6669" width="13.88671875" style="171" customWidth="1"/>
    <col min="6670" max="6673" width="9.109375" style="171" customWidth="1"/>
    <col min="6674" max="6912" width="8.88671875" style="171"/>
    <col min="6913" max="6913" width="46.109375" style="171" customWidth="1"/>
    <col min="6914" max="6914" width="11.6640625" style="171" customWidth="1"/>
    <col min="6915" max="6915" width="15.6640625" style="171" customWidth="1"/>
    <col min="6916" max="6916" width="17.44140625" style="171" customWidth="1"/>
    <col min="6917" max="6917" width="18.88671875" style="171" customWidth="1"/>
    <col min="6918" max="6918" width="14.6640625" style="171" customWidth="1"/>
    <col min="6919" max="6919" width="17.5546875" style="171" customWidth="1"/>
    <col min="6920" max="6921" width="11" style="171" customWidth="1"/>
    <col min="6922" max="6922" width="11.109375" style="171" customWidth="1"/>
    <col min="6923" max="6924" width="13.33203125" style="171" customWidth="1"/>
    <col min="6925" max="6925" width="13.88671875" style="171" customWidth="1"/>
    <col min="6926" max="6929" width="9.109375" style="171" customWidth="1"/>
    <col min="6930" max="7168" width="8.88671875" style="171"/>
    <col min="7169" max="7169" width="46.109375" style="171" customWidth="1"/>
    <col min="7170" max="7170" width="11.6640625" style="171" customWidth="1"/>
    <col min="7171" max="7171" width="15.6640625" style="171" customWidth="1"/>
    <col min="7172" max="7172" width="17.44140625" style="171" customWidth="1"/>
    <col min="7173" max="7173" width="18.88671875" style="171" customWidth="1"/>
    <col min="7174" max="7174" width="14.6640625" style="171" customWidth="1"/>
    <col min="7175" max="7175" width="17.5546875" style="171" customWidth="1"/>
    <col min="7176" max="7177" width="11" style="171" customWidth="1"/>
    <col min="7178" max="7178" width="11.109375" style="171" customWidth="1"/>
    <col min="7179" max="7180" width="13.33203125" style="171" customWidth="1"/>
    <col min="7181" max="7181" width="13.88671875" style="171" customWidth="1"/>
    <col min="7182" max="7185" width="9.109375" style="171" customWidth="1"/>
    <col min="7186" max="7424" width="8.88671875" style="171"/>
    <col min="7425" max="7425" width="46.109375" style="171" customWidth="1"/>
    <col min="7426" max="7426" width="11.6640625" style="171" customWidth="1"/>
    <col min="7427" max="7427" width="15.6640625" style="171" customWidth="1"/>
    <col min="7428" max="7428" width="17.44140625" style="171" customWidth="1"/>
    <col min="7429" max="7429" width="18.88671875" style="171" customWidth="1"/>
    <col min="7430" max="7430" width="14.6640625" style="171" customWidth="1"/>
    <col min="7431" max="7431" width="17.5546875" style="171" customWidth="1"/>
    <col min="7432" max="7433" width="11" style="171" customWidth="1"/>
    <col min="7434" max="7434" width="11.109375" style="171" customWidth="1"/>
    <col min="7435" max="7436" width="13.33203125" style="171" customWidth="1"/>
    <col min="7437" max="7437" width="13.88671875" style="171" customWidth="1"/>
    <col min="7438" max="7441" width="9.109375" style="171" customWidth="1"/>
    <col min="7442" max="7680" width="8.88671875" style="171"/>
    <col min="7681" max="7681" width="46.109375" style="171" customWidth="1"/>
    <col min="7682" max="7682" width="11.6640625" style="171" customWidth="1"/>
    <col min="7683" max="7683" width="15.6640625" style="171" customWidth="1"/>
    <col min="7684" max="7684" width="17.44140625" style="171" customWidth="1"/>
    <col min="7685" max="7685" width="18.88671875" style="171" customWidth="1"/>
    <col min="7686" max="7686" width="14.6640625" style="171" customWidth="1"/>
    <col min="7687" max="7687" width="17.5546875" style="171" customWidth="1"/>
    <col min="7688" max="7689" width="11" style="171" customWidth="1"/>
    <col min="7690" max="7690" width="11.109375" style="171" customWidth="1"/>
    <col min="7691" max="7692" width="13.33203125" style="171" customWidth="1"/>
    <col min="7693" max="7693" width="13.88671875" style="171" customWidth="1"/>
    <col min="7694" max="7697" width="9.109375" style="171" customWidth="1"/>
    <col min="7698" max="7936" width="8.88671875" style="171"/>
    <col min="7937" max="7937" width="46.109375" style="171" customWidth="1"/>
    <col min="7938" max="7938" width="11.6640625" style="171" customWidth="1"/>
    <col min="7939" max="7939" width="15.6640625" style="171" customWidth="1"/>
    <col min="7940" max="7940" width="17.44140625" style="171" customWidth="1"/>
    <col min="7941" max="7941" width="18.88671875" style="171" customWidth="1"/>
    <col min="7942" max="7942" width="14.6640625" style="171" customWidth="1"/>
    <col min="7943" max="7943" width="17.5546875" style="171" customWidth="1"/>
    <col min="7944" max="7945" width="11" style="171" customWidth="1"/>
    <col min="7946" max="7946" width="11.109375" style="171" customWidth="1"/>
    <col min="7947" max="7948" width="13.33203125" style="171" customWidth="1"/>
    <col min="7949" max="7949" width="13.88671875" style="171" customWidth="1"/>
    <col min="7950" max="7953" width="9.109375" style="171" customWidth="1"/>
    <col min="7954" max="8192" width="8.88671875" style="171"/>
    <col min="8193" max="8193" width="46.109375" style="171" customWidth="1"/>
    <col min="8194" max="8194" width="11.6640625" style="171" customWidth="1"/>
    <col min="8195" max="8195" width="15.6640625" style="171" customWidth="1"/>
    <col min="8196" max="8196" width="17.44140625" style="171" customWidth="1"/>
    <col min="8197" max="8197" width="18.88671875" style="171" customWidth="1"/>
    <col min="8198" max="8198" width="14.6640625" style="171" customWidth="1"/>
    <col min="8199" max="8199" width="17.5546875" style="171" customWidth="1"/>
    <col min="8200" max="8201" width="11" style="171" customWidth="1"/>
    <col min="8202" max="8202" width="11.109375" style="171" customWidth="1"/>
    <col min="8203" max="8204" width="13.33203125" style="171" customWidth="1"/>
    <col min="8205" max="8205" width="13.88671875" style="171" customWidth="1"/>
    <col min="8206" max="8209" width="9.109375" style="171" customWidth="1"/>
    <col min="8210" max="8448" width="8.88671875" style="171"/>
    <col min="8449" max="8449" width="46.109375" style="171" customWidth="1"/>
    <col min="8450" max="8450" width="11.6640625" style="171" customWidth="1"/>
    <col min="8451" max="8451" width="15.6640625" style="171" customWidth="1"/>
    <col min="8452" max="8452" width="17.44140625" style="171" customWidth="1"/>
    <col min="8453" max="8453" width="18.88671875" style="171" customWidth="1"/>
    <col min="8454" max="8454" width="14.6640625" style="171" customWidth="1"/>
    <col min="8455" max="8455" width="17.5546875" style="171" customWidth="1"/>
    <col min="8456" max="8457" width="11" style="171" customWidth="1"/>
    <col min="8458" max="8458" width="11.109375" style="171" customWidth="1"/>
    <col min="8459" max="8460" width="13.33203125" style="171" customWidth="1"/>
    <col min="8461" max="8461" width="13.88671875" style="171" customWidth="1"/>
    <col min="8462" max="8465" width="9.109375" style="171" customWidth="1"/>
    <col min="8466" max="8704" width="8.88671875" style="171"/>
    <col min="8705" max="8705" width="46.109375" style="171" customWidth="1"/>
    <col min="8706" max="8706" width="11.6640625" style="171" customWidth="1"/>
    <col min="8707" max="8707" width="15.6640625" style="171" customWidth="1"/>
    <col min="8708" max="8708" width="17.44140625" style="171" customWidth="1"/>
    <col min="8709" max="8709" width="18.88671875" style="171" customWidth="1"/>
    <col min="8710" max="8710" width="14.6640625" style="171" customWidth="1"/>
    <col min="8711" max="8711" width="17.5546875" style="171" customWidth="1"/>
    <col min="8712" max="8713" width="11" style="171" customWidth="1"/>
    <col min="8714" max="8714" width="11.109375" style="171" customWidth="1"/>
    <col min="8715" max="8716" width="13.33203125" style="171" customWidth="1"/>
    <col min="8717" max="8717" width="13.88671875" style="171" customWidth="1"/>
    <col min="8718" max="8721" width="9.109375" style="171" customWidth="1"/>
    <col min="8722" max="8960" width="8.88671875" style="171"/>
    <col min="8961" max="8961" width="46.109375" style="171" customWidth="1"/>
    <col min="8962" max="8962" width="11.6640625" style="171" customWidth="1"/>
    <col min="8963" max="8963" width="15.6640625" style="171" customWidth="1"/>
    <col min="8964" max="8964" width="17.44140625" style="171" customWidth="1"/>
    <col min="8965" max="8965" width="18.88671875" style="171" customWidth="1"/>
    <col min="8966" max="8966" width="14.6640625" style="171" customWidth="1"/>
    <col min="8967" max="8967" width="17.5546875" style="171" customWidth="1"/>
    <col min="8968" max="8969" width="11" style="171" customWidth="1"/>
    <col min="8970" max="8970" width="11.109375" style="171" customWidth="1"/>
    <col min="8971" max="8972" width="13.33203125" style="171" customWidth="1"/>
    <col min="8973" max="8973" width="13.88671875" style="171" customWidth="1"/>
    <col min="8974" max="8977" width="9.109375" style="171" customWidth="1"/>
    <col min="8978" max="9216" width="8.88671875" style="171"/>
    <col min="9217" max="9217" width="46.109375" style="171" customWidth="1"/>
    <col min="9218" max="9218" width="11.6640625" style="171" customWidth="1"/>
    <col min="9219" max="9219" width="15.6640625" style="171" customWidth="1"/>
    <col min="9220" max="9220" width="17.44140625" style="171" customWidth="1"/>
    <col min="9221" max="9221" width="18.88671875" style="171" customWidth="1"/>
    <col min="9222" max="9222" width="14.6640625" style="171" customWidth="1"/>
    <col min="9223" max="9223" width="17.5546875" style="171" customWidth="1"/>
    <col min="9224" max="9225" width="11" style="171" customWidth="1"/>
    <col min="9226" max="9226" width="11.109375" style="171" customWidth="1"/>
    <col min="9227" max="9228" width="13.33203125" style="171" customWidth="1"/>
    <col min="9229" max="9229" width="13.88671875" style="171" customWidth="1"/>
    <col min="9230" max="9233" width="9.109375" style="171" customWidth="1"/>
    <col min="9234" max="9472" width="8.88671875" style="171"/>
    <col min="9473" max="9473" width="46.109375" style="171" customWidth="1"/>
    <col min="9474" max="9474" width="11.6640625" style="171" customWidth="1"/>
    <col min="9475" max="9475" width="15.6640625" style="171" customWidth="1"/>
    <col min="9476" max="9476" width="17.44140625" style="171" customWidth="1"/>
    <col min="9477" max="9477" width="18.88671875" style="171" customWidth="1"/>
    <col min="9478" max="9478" width="14.6640625" style="171" customWidth="1"/>
    <col min="9479" max="9479" width="17.5546875" style="171" customWidth="1"/>
    <col min="9480" max="9481" width="11" style="171" customWidth="1"/>
    <col min="9482" max="9482" width="11.109375" style="171" customWidth="1"/>
    <col min="9483" max="9484" width="13.33203125" style="171" customWidth="1"/>
    <col min="9485" max="9485" width="13.88671875" style="171" customWidth="1"/>
    <col min="9486" max="9489" width="9.109375" style="171" customWidth="1"/>
    <col min="9490" max="9728" width="8.88671875" style="171"/>
    <col min="9729" max="9729" width="46.109375" style="171" customWidth="1"/>
    <col min="9730" max="9730" width="11.6640625" style="171" customWidth="1"/>
    <col min="9731" max="9731" width="15.6640625" style="171" customWidth="1"/>
    <col min="9732" max="9732" width="17.44140625" style="171" customWidth="1"/>
    <col min="9733" max="9733" width="18.88671875" style="171" customWidth="1"/>
    <col min="9734" max="9734" width="14.6640625" style="171" customWidth="1"/>
    <col min="9735" max="9735" width="17.5546875" style="171" customWidth="1"/>
    <col min="9736" max="9737" width="11" style="171" customWidth="1"/>
    <col min="9738" max="9738" width="11.109375" style="171" customWidth="1"/>
    <col min="9739" max="9740" width="13.33203125" style="171" customWidth="1"/>
    <col min="9741" max="9741" width="13.88671875" style="171" customWidth="1"/>
    <col min="9742" max="9745" width="9.109375" style="171" customWidth="1"/>
    <col min="9746" max="9984" width="8.88671875" style="171"/>
    <col min="9985" max="9985" width="46.109375" style="171" customWidth="1"/>
    <col min="9986" max="9986" width="11.6640625" style="171" customWidth="1"/>
    <col min="9987" max="9987" width="15.6640625" style="171" customWidth="1"/>
    <col min="9988" max="9988" width="17.44140625" style="171" customWidth="1"/>
    <col min="9989" max="9989" width="18.88671875" style="171" customWidth="1"/>
    <col min="9990" max="9990" width="14.6640625" style="171" customWidth="1"/>
    <col min="9991" max="9991" width="17.5546875" style="171" customWidth="1"/>
    <col min="9992" max="9993" width="11" style="171" customWidth="1"/>
    <col min="9994" max="9994" width="11.109375" style="171" customWidth="1"/>
    <col min="9995" max="9996" width="13.33203125" style="171" customWidth="1"/>
    <col min="9997" max="9997" width="13.88671875" style="171" customWidth="1"/>
    <col min="9998" max="10001" width="9.109375" style="171" customWidth="1"/>
    <col min="10002" max="10240" width="8.88671875" style="171"/>
    <col min="10241" max="10241" width="46.109375" style="171" customWidth="1"/>
    <col min="10242" max="10242" width="11.6640625" style="171" customWidth="1"/>
    <col min="10243" max="10243" width="15.6640625" style="171" customWidth="1"/>
    <col min="10244" max="10244" width="17.44140625" style="171" customWidth="1"/>
    <col min="10245" max="10245" width="18.88671875" style="171" customWidth="1"/>
    <col min="10246" max="10246" width="14.6640625" style="171" customWidth="1"/>
    <col min="10247" max="10247" width="17.5546875" style="171" customWidth="1"/>
    <col min="10248" max="10249" width="11" style="171" customWidth="1"/>
    <col min="10250" max="10250" width="11.109375" style="171" customWidth="1"/>
    <col min="10251" max="10252" width="13.33203125" style="171" customWidth="1"/>
    <col min="10253" max="10253" width="13.88671875" style="171" customWidth="1"/>
    <col min="10254" max="10257" width="9.109375" style="171" customWidth="1"/>
    <col min="10258" max="10496" width="8.88671875" style="171"/>
    <col min="10497" max="10497" width="46.109375" style="171" customWidth="1"/>
    <col min="10498" max="10498" width="11.6640625" style="171" customWidth="1"/>
    <col min="10499" max="10499" width="15.6640625" style="171" customWidth="1"/>
    <col min="10500" max="10500" width="17.44140625" style="171" customWidth="1"/>
    <col min="10501" max="10501" width="18.88671875" style="171" customWidth="1"/>
    <col min="10502" max="10502" width="14.6640625" style="171" customWidth="1"/>
    <col min="10503" max="10503" width="17.5546875" style="171" customWidth="1"/>
    <col min="10504" max="10505" width="11" style="171" customWidth="1"/>
    <col min="10506" max="10506" width="11.109375" style="171" customWidth="1"/>
    <col min="10507" max="10508" width="13.33203125" style="171" customWidth="1"/>
    <col min="10509" max="10509" width="13.88671875" style="171" customWidth="1"/>
    <col min="10510" max="10513" width="9.109375" style="171" customWidth="1"/>
    <col min="10514" max="10752" width="8.88671875" style="171"/>
    <col min="10753" max="10753" width="46.109375" style="171" customWidth="1"/>
    <col min="10754" max="10754" width="11.6640625" style="171" customWidth="1"/>
    <col min="10755" max="10755" width="15.6640625" style="171" customWidth="1"/>
    <col min="10756" max="10756" width="17.44140625" style="171" customWidth="1"/>
    <col min="10757" max="10757" width="18.88671875" style="171" customWidth="1"/>
    <col min="10758" max="10758" width="14.6640625" style="171" customWidth="1"/>
    <col min="10759" max="10759" width="17.5546875" style="171" customWidth="1"/>
    <col min="10760" max="10761" width="11" style="171" customWidth="1"/>
    <col min="10762" max="10762" width="11.109375" style="171" customWidth="1"/>
    <col min="10763" max="10764" width="13.33203125" style="171" customWidth="1"/>
    <col min="10765" max="10765" width="13.88671875" style="171" customWidth="1"/>
    <col min="10766" max="10769" width="9.109375" style="171" customWidth="1"/>
    <col min="10770" max="11008" width="8.88671875" style="171"/>
    <col min="11009" max="11009" width="46.109375" style="171" customWidth="1"/>
    <col min="11010" max="11010" width="11.6640625" style="171" customWidth="1"/>
    <col min="11011" max="11011" width="15.6640625" style="171" customWidth="1"/>
    <col min="11012" max="11012" width="17.44140625" style="171" customWidth="1"/>
    <col min="11013" max="11013" width="18.88671875" style="171" customWidth="1"/>
    <col min="11014" max="11014" width="14.6640625" style="171" customWidth="1"/>
    <col min="11015" max="11015" width="17.5546875" style="171" customWidth="1"/>
    <col min="11016" max="11017" width="11" style="171" customWidth="1"/>
    <col min="11018" max="11018" width="11.109375" style="171" customWidth="1"/>
    <col min="11019" max="11020" width="13.33203125" style="171" customWidth="1"/>
    <col min="11021" max="11021" width="13.88671875" style="171" customWidth="1"/>
    <col min="11022" max="11025" width="9.109375" style="171" customWidth="1"/>
    <col min="11026" max="11264" width="8.88671875" style="171"/>
    <col min="11265" max="11265" width="46.109375" style="171" customWidth="1"/>
    <col min="11266" max="11266" width="11.6640625" style="171" customWidth="1"/>
    <col min="11267" max="11267" width="15.6640625" style="171" customWidth="1"/>
    <col min="11268" max="11268" width="17.44140625" style="171" customWidth="1"/>
    <col min="11269" max="11269" width="18.88671875" style="171" customWidth="1"/>
    <col min="11270" max="11270" width="14.6640625" style="171" customWidth="1"/>
    <col min="11271" max="11271" width="17.5546875" style="171" customWidth="1"/>
    <col min="11272" max="11273" width="11" style="171" customWidth="1"/>
    <col min="11274" max="11274" width="11.109375" style="171" customWidth="1"/>
    <col min="11275" max="11276" width="13.33203125" style="171" customWidth="1"/>
    <col min="11277" max="11277" width="13.88671875" style="171" customWidth="1"/>
    <col min="11278" max="11281" width="9.109375" style="171" customWidth="1"/>
    <col min="11282" max="11520" width="8.88671875" style="171"/>
    <col min="11521" max="11521" width="46.109375" style="171" customWidth="1"/>
    <col min="11522" max="11522" width="11.6640625" style="171" customWidth="1"/>
    <col min="11523" max="11523" width="15.6640625" style="171" customWidth="1"/>
    <col min="11524" max="11524" width="17.44140625" style="171" customWidth="1"/>
    <col min="11525" max="11525" width="18.88671875" style="171" customWidth="1"/>
    <col min="11526" max="11526" width="14.6640625" style="171" customWidth="1"/>
    <col min="11527" max="11527" width="17.5546875" style="171" customWidth="1"/>
    <col min="11528" max="11529" width="11" style="171" customWidth="1"/>
    <col min="11530" max="11530" width="11.109375" style="171" customWidth="1"/>
    <col min="11531" max="11532" width="13.33203125" style="171" customWidth="1"/>
    <col min="11533" max="11533" width="13.88671875" style="171" customWidth="1"/>
    <col min="11534" max="11537" width="9.109375" style="171" customWidth="1"/>
    <col min="11538" max="11776" width="8.88671875" style="171"/>
    <col min="11777" max="11777" width="46.109375" style="171" customWidth="1"/>
    <col min="11778" max="11778" width="11.6640625" style="171" customWidth="1"/>
    <col min="11779" max="11779" width="15.6640625" style="171" customWidth="1"/>
    <col min="11780" max="11780" width="17.44140625" style="171" customWidth="1"/>
    <col min="11781" max="11781" width="18.88671875" style="171" customWidth="1"/>
    <col min="11782" max="11782" width="14.6640625" style="171" customWidth="1"/>
    <col min="11783" max="11783" width="17.5546875" style="171" customWidth="1"/>
    <col min="11784" max="11785" width="11" style="171" customWidth="1"/>
    <col min="11786" max="11786" width="11.109375" style="171" customWidth="1"/>
    <col min="11787" max="11788" width="13.33203125" style="171" customWidth="1"/>
    <col min="11789" max="11789" width="13.88671875" style="171" customWidth="1"/>
    <col min="11790" max="11793" width="9.109375" style="171" customWidth="1"/>
    <col min="11794" max="12032" width="8.88671875" style="171"/>
    <col min="12033" max="12033" width="46.109375" style="171" customWidth="1"/>
    <col min="12034" max="12034" width="11.6640625" style="171" customWidth="1"/>
    <col min="12035" max="12035" width="15.6640625" style="171" customWidth="1"/>
    <col min="12036" max="12036" width="17.44140625" style="171" customWidth="1"/>
    <col min="12037" max="12037" width="18.88671875" style="171" customWidth="1"/>
    <col min="12038" max="12038" width="14.6640625" style="171" customWidth="1"/>
    <col min="12039" max="12039" width="17.5546875" style="171" customWidth="1"/>
    <col min="12040" max="12041" width="11" style="171" customWidth="1"/>
    <col min="12042" max="12042" width="11.109375" style="171" customWidth="1"/>
    <col min="12043" max="12044" width="13.33203125" style="171" customWidth="1"/>
    <col min="12045" max="12045" width="13.88671875" style="171" customWidth="1"/>
    <col min="12046" max="12049" width="9.109375" style="171" customWidth="1"/>
    <col min="12050" max="12288" width="8.88671875" style="171"/>
    <col min="12289" max="12289" width="46.109375" style="171" customWidth="1"/>
    <col min="12290" max="12290" width="11.6640625" style="171" customWidth="1"/>
    <col min="12291" max="12291" width="15.6640625" style="171" customWidth="1"/>
    <col min="12292" max="12292" width="17.44140625" style="171" customWidth="1"/>
    <col min="12293" max="12293" width="18.88671875" style="171" customWidth="1"/>
    <col min="12294" max="12294" width="14.6640625" style="171" customWidth="1"/>
    <col min="12295" max="12295" width="17.5546875" style="171" customWidth="1"/>
    <col min="12296" max="12297" width="11" style="171" customWidth="1"/>
    <col min="12298" max="12298" width="11.109375" style="171" customWidth="1"/>
    <col min="12299" max="12300" width="13.33203125" style="171" customWidth="1"/>
    <col min="12301" max="12301" width="13.88671875" style="171" customWidth="1"/>
    <col min="12302" max="12305" width="9.109375" style="171" customWidth="1"/>
    <col min="12306" max="12544" width="8.88671875" style="171"/>
    <col min="12545" max="12545" width="46.109375" style="171" customWidth="1"/>
    <col min="12546" max="12546" width="11.6640625" style="171" customWidth="1"/>
    <col min="12547" max="12547" width="15.6640625" style="171" customWidth="1"/>
    <col min="12548" max="12548" width="17.44140625" style="171" customWidth="1"/>
    <col min="12549" max="12549" width="18.88671875" style="171" customWidth="1"/>
    <col min="12550" max="12550" width="14.6640625" style="171" customWidth="1"/>
    <col min="12551" max="12551" width="17.5546875" style="171" customWidth="1"/>
    <col min="12552" max="12553" width="11" style="171" customWidth="1"/>
    <col min="12554" max="12554" width="11.109375" style="171" customWidth="1"/>
    <col min="12555" max="12556" width="13.33203125" style="171" customWidth="1"/>
    <col min="12557" max="12557" width="13.88671875" style="171" customWidth="1"/>
    <col min="12558" max="12561" width="9.109375" style="171" customWidth="1"/>
    <col min="12562" max="12800" width="8.88671875" style="171"/>
    <col min="12801" max="12801" width="46.109375" style="171" customWidth="1"/>
    <col min="12802" max="12802" width="11.6640625" style="171" customWidth="1"/>
    <col min="12803" max="12803" width="15.6640625" style="171" customWidth="1"/>
    <col min="12804" max="12804" width="17.44140625" style="171" customWidth="1"/>
    <col min="12805" max="12805" width="18.88671875" style="171" customWidth="1"/>
    <col min="12806" max="12806" width="14.6640625" style="171" customWidth="1"/>
    <col min="12807" max="12807" width="17.5546875" style="171" customWidth="1"/>
    <col min="12808" max="12809" width="11" style="171" customWidth="1"/>
    <col min="12810" max="12810" width="11.109375" style="171" customWidth="1"/>
    <col min="12811" max="12812" width="13.33203125" style="171" customWidth="1"/>
    <col min="12813" max="12813" width="13.88671875" style="171" customWidth="1"/>
    <col min="12814" max="12817" width="9.109375" style="171" customWidth="1"/>
    <col min="12818" max="13056" width="8.88671875" style="171"/>
    <col min="13057" max="13057" width="46.109375" style="171" customWidth="1"/>
    <col min="13058" max="13058" width="11.6640625" style="171" customWidth="1"/>
    <col min="13059" max="13059" width="15.6640625" style="171" customWidth="1"/>
    <col min="13060" max="13060" width="17.44140625" style="171" customWidth="1"/>
    <col min="13061" max="13061" width="18.88671875" style="171" customWidth="1"/>
    <col min="13062" max="13062" width="14.6640625" style="171" customWidth="1"/>
    <col min="13063" max="13063" width="17.5546875" style="171" customWidth="1"/>
    <col min="13064" max="13065" width="11" style="171" customWidth="1"/>
    <col min="13066" max="13066" width="11.109375" style="171" customWidth="1"/>
    <col min="13067" max="13068" width="13.33203125" style="171" customWidth="1"/>
    <col min="13069" max="13069" width="13.88671875" style="171" customWidth="1"/>
    <col min="13070" max="13073" width="9.109375" style="171" customWidth="1"/>
    <col min="13074" max="13312" width="8.88671875" style="171"/>
    <col min="13313" max="13313" width="46.109375" style="171" customWidth="1"/>
    <col min="13314" max="13314" width="11.6640625" style="171" customWidth="1"/>
    <col min="13315" max="13315" width="15.6640625" style="171" customWidth="1"/>
    <col min="13316" max="13316" width="17.44140625" style="171" customWidth="1"/>
    <col min="13317" max="13317" width="18.88671875" style="171" customWidth="1"/>
    <col min="13318" max="13318" width="14.6640625" style="171" customWidth="1"/>
    <col min="13319" max="13319" width="17.5546875" style="171" customWidth="1"/>
    <col min="13320" max="13321" width="11" style="171" customWidth="1"/>
    <col min="13322" max="13322" width="11.109375" style="171" customWidth="1"/>
    <col min="13323" max="13324" width="13.33203125" style="171" customWidth="1"/>
    <col min="13325" max="13325" width="13.88671875" style="171" customWidth="1"/>
    <col min="13326" max="13329" width="9.109375" style="171" customWidth="1"/>
    <col min="13330" max="13568" width="8.88671875" style="171"/>
    <col min="13569" max="13569" width="46.109375" style="171" customWidth="1"/>
    <col min="13570" max="13570" width="11.6640625" style="171" customWidth="1"/>
    <col min="13571" max="13571" width="15.6640625" style="171" customWidth="1"/>
    <col min="13572" max="13572" width="17.44140625" style="171" customWidth="1"/>
    <col min="13573" max="13573" width="18.88671875" style="171" customWidth="1"/>
    <col min="13574" max="13574" width="14.6640625" style="171" customWidth="1"/>
    <col min="13575" max="13575" width="17.5546875" style="171" customWidth="1"/>
    <col min="13576" max="13577" width="11" style="171" customWidth="1"/>
    <col min="13578" max="13578" width="11.109375" style="171" customWidth="1"/>
    <col min="13579" max="13580" width="13.33203125" style="171" customWidth="1"/>
    <col min="13581" max="13581" width="13.88671875" style="171" customWidth="1"/>
    <col min="13582" max="13585" width="9.109375" style="171" customWidth="1"/>
    <col min="13586" max="13824" width="8.88671875" style="171"/>
    <col min="13825" max="13825" width="46.109375" style="171" customWidth="1"/>
    <col min="13826" max="13826" width="11.6640625" style="171" customWidth="1"/>
    <col min="13827" max="13827" width="15.6640625" style="171" customWidth="1"/>
    <col min="13828" max="13828" width="17.44140625" style="171" customWidth="1"/>
    <col min="13829" max="13829" width="18.88671875" style="171" customWidth="1"/>
    <col min="13830" max="13830" width="14.6640625" style="171" customWidth="1"/>
    <col min="13831" max="13831" width="17.5546875" style="171" customWidth="1"/>
    <col min="13832" max="13833" width="11" style="171" customWidth="1"/>
    <col min="13834" max="13834" width="11.109375" style="171" customWidth="1"/>
    <col min="13835" max="13836" width="13.33203125" style="171" customWidth="1"/>
    <col min="13837" max="13837" width="13.88671875" style="171" customWidth="1"/>
    <col min="13838" max="13841" width="9.109375" style="171" customWidth="1"/>
    <col min="13842" max="14080" width="8.88671875" style="171"/>
    <col min="14081" max="14081" width="46.109375" style="171" customWidth="1"/>
    <col min="14082" max="14082" width="11.6640625" style="171" customWidth="1"/>
    <col min="14083" max="14083" width="15.6640625" style="171" customWidth="1"/>
    <col min="14084" max="14084" width="17.44140625" style="171" customWidth="1"/>
    <col min="14085" max="14085" width="18.88671875" style="171" customWidth="1"/>
    <col min="14086" max="14086" width="14.6640625" style="171" customWidth="1"/>
    <col min="14087" max="14087" width="17.5546875" style="171" customWidth="1"/>
    <col min="14088" max="14089" width="11" style="171" customWidth="1"/>
    <col min="14090" max="14090" width="11.109375" style="171" customWidth="1"/>
    <col min="14091" max="14092" width="13.33203125" style="171" customWidth="1"/>
    <col min="14093" max="14093" width="13.88671875" style="171" customWidth="1"/>
    <col min="14094" max="14097" width="9.109375" style="171" customWidth="1"/>
    <col min="14098" max="14336" width="8.88671875" style="171"/>
    <col min="14337" max="14337" width="46.109375" style="171" customWidth="1"/>
    <col min="14338" max="14338" width="11.6640625" style="171" customWidth="1"/>
    <col min="14339" max="14339" width="15.6640625" style="171" customWidth="1"/>
    <col min="14340" max="14340" width="17.44140625" style="171" customWidth="1"/>
    <col min="14341" max="14341" width="18.88671875" style="171" customWidth="1"/>
    <col min="14342" max="14342" width="14.6640625" style="171" customWidth="1"/>
    <col min="14343" max="14343" width="17.5546875" style="171" customWidth="1"/>
    <col min="14344" max="14345" width="11" style="171" customWidth="1"/>
    <col min="14346" max="14346" width="11.109375" style="171" customWidth="1"/>
    <col min="14347" max="14348" width="13.33203125" style="171" customWidth="1"/>
    <col min="14349" max="14349" width="13.88671875" style="171" customWidth="1"/>
    <col min="14350" max="14353" width="9.109375" style="171" customWidth="1"/>
    <col min="14354" max="14592" width="8.88671875" style="171"/>
    <col min="14593" max="14593" width="46.109375" style="171" customWidth="1"/>
    <col min="14594" max="14594" width="11.6640625" style="171" customWidth="1"/>
    <col min="14595" max="14595" width="15.6640625" style="171" customWidth="1"/>
    <col min="14596" max="14596" width="17.44140625" style="171" customWidth="1"/>
    <col min="14597" max="14597" width="18.88671875" style="171" customWidth="1"/>
    <col min="14598" max="14598" width="14.6640625" style="171" customWidth="1"/>
    <col min="14599" max="14599" width="17.5546875" style="171" customWidth="1"/>
    <col min="14600" max="14601" width="11" style="171" customWidth="1"/>
    <col min="14602" max="14602" width="11.109375" style="171" customWidth="1"/>
    <col min="14603" max="14604" width="13.33203125" style="171" customWidth="1"/>
    <col min="14605" max="14605" width="13.88671875" style="171" customWidth="1"/>
    <col min="14606" max="14609" width="9.109375" style="171" customWidth="1"/>
    <col min="14610" max="14848" width="8.88671875" style="171"/>
    <col min="14849" max="14849" width="46.109375" style="171" customWidth="1"/>
    <col min="14850" max="14850" width="11.6640625" style="171" customWidth="1"/>
    <col min="14851" max="14851" width="15.6640625" style="171" customWidth="1"/>
    <col min="14852" max="14852" width="17.44140625" style="171" customWidth="1"/>
    <col min="14853" max="14853" width="18.88671875" style="171" customWidth="1"/>
    <col min="14854" max="14854" width="14.6640625" style="171" customWidth="1"/>
    <col min="14855" max="14855" width="17.5546875" style="171" customWidth="1"/>
    <col min="14856" max="14857" width="11" style="171" customWidth="1"/>
    <col min="14858" max="14858" width="11.109375" style="171" customWidth="1"/>
    <col min="14859" max="14860" width="13.33203125" style="171" customWidth="1"/>
    <col min="14861" max="14861" width="13.88671875" style="171" customWidth="1"/>
    <col min="14862" max="14865" width="9.109375" style="171" customWidth="1"/>
    <col min="14866" max="15104" width="8.88671875" style="171"/>
    <col min="15105" max="15105" width="46.109375" style="171" customWidth="1"/>
    <col min="15106" max="15106" width="11.6640625" style="171" customWidth="1"/>
    <col min="15107" max="15107" width="15.6640625" style="171" customWidth="1"/>
    <col min="15108" max="15108" width="17.44140625" style="171" customWidth="1"/>
    <col min="15109" max="15109" width="18.88671875" style="171" customWidth="1"/>
    <col min="15110" max="15110" width="14.6640625" style="171" customWidth="1"/>
    <col min="15111" max="15111" width="17.5546875" style="171" customWidth="1"/>
    <col min="15112" max="15113" width="11" style="171" customWidth="1"/>
    <col min="15114" max="15114" width="11.109375" style="171" customWidth="1"/>
    <col min="15115" max="15116" width="13.33203125" style="171" customWidth="1"/>
    <col min="15117" max="15117" width="13.88671875" style="171" customWidth="1"/>
    <col min="15118" max="15121" width="9.109375" style="171" customWidth="1"/>
    <col min="15122" max="15360" width="8.88671875" style="171"/>
    <col min="15361" max="15361" width="46.109375" style="171" customWidth="1"/>
    <col min="15362" max="15362" width="11.6640625" style="171" customWidth="1"/>
    <col min="15363" max="15363" width="15.6640625" style="171" customWidth="1"/>
    <col min="15364" max="15364" width="17.44140625" style="171" customWidth="1"/>
    <col min="15365" max="15365" width="18.88671875" style="171" customWidth="1"/>
    <col min="15366" max="15366" width="14.6640625" style="171" customWidth="1"/>
    <col min="15367" max="15367" width="17.5546875" style="171" customWidth="1"/>
    <col min="15368" max="15369" width="11" style="171" customWidth="1"/>
    <col min="15370" max="15370" width="11.109375" style="171" customWidth="1"/>
    <col min="15371" max="15372" width="13.33203125" style="171" customWidth="1"/>
    <col min="15373" max="15373" width="13.88671875" style="171" customWidth="1"/>
    <col min="15374" max="15377" width="9.109375" style="171" customWidth="1"/>
    <col min="15378" max="15616" width="8.88671875" style="171"/>
    <col min="15617" max="15617" width="46.109375" style="171" customWidth="1"/>
    <col min="15618" max="15618" width="11.6640625" style="171" customWidth="1"/>
    <col min="15619" max="15619" width="15.6640625" style="171" customWidth="1"/>
    <col min="15620" max="15620" width="17.44140625" style="171" customWidth="1"/>
    <col min="15621" max="15621" width="18.88671875" style="171" customWidth="1"/>
    <col min="15622" max="15622" width="14.6640625" style="171" customWidth="1"/>
    <col min="15623" max="15623" width="17.5546875" style="171" customWidth="1"/>
    <col min="15624" max="15625" width="11" style="171" customWidth="1"/>
    <col min="15626" max="15626" width="11.109375" style="171" customWidth="1"/>
    <col min="15627" max="15628" width="13.33203125" style="171" customWidth="1"/>
    <col min="15629" max="15629" width="13.88671875" style="171" customWidth="1"/>
    <col min="15630" max="15633" width="9.109375" style="171" customWidth="1"/>
    <col min="15634" max="15872" width="8.88671875" style="171"/>
    <col min="15873" max="15873" width="46.109375" style="171" customWidth="1"/>
    <col min="15874" max="15874" width="11.6640625" style="171" customWidth="1"/>
    <col min="15875" max="15875" width="15.6640625" style="171" customWidth="1"/>
    <col min="15876" max="15876" width="17.44140625" style="171" customWidth="1"/>
    <col min="15877" max="15877" width="18.88671875" style="171" customWidth="1"/>
    <col min="15878" max="15878" width="14.6640625" style="171" customWidth="1"/>
    <col min="15879" max="15879" width="17.5546875" style="171" customWidth="1"/>
    <col min="15880" max="15881" width="11" style="171" customWidth="1"/>
    <col min="15882" max="15882" width="11.109375" style="171" customWidth="1"/>
    <col min="15883" max="15884" width="13.33203125" style="171" customWidth="1"/>
    <col min="15885" max="15885" width="13.88671875" style="171" customWidth="1"/>
    <col min="15886" max="15889" width="9.109375" style="171" customWidth="1"/>
    <col min="15890" max="16128" width="8.88671875" style="171"/>
    <col min="16129" max="16129" width="46.109375" style="171" customWidth="1"/>
    <col min="16130" max="16130" width="11.6640625" style="171" customWidth="1"/>
    <col min="16131" max="16131" width="15.6640625" style="171" customWidth="1"/>
    <col min="16132" max="16132" width="17.44140625" style="171" customWidth="1"/>
    <col min="16133" max="16133" width="18.88671875" style="171" customWidth="1"/>
    <col min="16134" max="16134" width="14.6640625" style="171" customWidth="1"/>
    <col min="16135" max="16135" width="17.5546875" style="171" customWidth="1"/>
    <col min="16136" max="16137" width="11" style="171" customWidth="1"/>
    <col min="16138" max="16138" width="11.109375" style="171" customWidth="1"/>
    <col min="16139" max="16140" width="13.33203125" style="171" customWidth="1"/>
    <col min="16141" max="16141" width="13.88671875" style="171" customWidth="1"/>
    <col min="16142" max="16145" width="9.109375" style="171" customWidth="1"/>
    <col min="16146" max="16384" width="8.88671875" style="171"/>
  </cols>
  <sheetData>
    <row r="1" spans="1:256" x14ac:dyDescent="0.25">
      <c r="F1" s="584" t="s">
        <v>135</v>
      </c>
      <c r="G1" s="584"/>
      <c r="H1" s="584"/>
    </row>
    <row r="2" spans="1:256" x14ac:dyDescent="0.25">
      <c r="F2" s="584"/>
      <c r="G2" s="584"/>
      <c r="H2" s="584"/>
    </row>
    <row r="3" spans="1:256" x14ac:dyDescent="0.25">
      <c r="F3" s="584"/>
      <c r="G3" s="584"/>
      <c r="H3" s="584"/>
    </row>
    <row r="4" spans="1:256" x14ac:dyDescent="0.25">
      <c r="F4" s="584"/>
      <c r="G4" s="584"/>
      <c r="H4" s="584"/>
    </row>
    <row r="5" spans="1:256" x14ac:dyDescent="0.25">
      <c r="F5" s="584"/>
      <c r="G5" s="584"/>
      <c r="H5" s="584"/>
    </row>
    <row r="6" spans="1:256" x14ac:dyDescent="0.25">
      <c r="F6" s="584"/>
      <c r="G6" s="584"/>
      <c r="H6" s="584"/>
    </row>
    <row r="7" spans="1:256" ht="18" x14ac:dyDescent="0.35">
      <c r="A7" s="172"/>
      <c r="B7" s="172"/>
      <c r="C7" s="172"/>
      <c r="D7" s="620" t="s">
        <v>136</v>
      </c>
      <c r="E7" s="620"/>
      <c r="F7" s="620"/>
      <c r="G7" s="620"/>
      <c r="H7" s="620"/>
      <c r="I7" s="620"/>
      <c r="J7" s="620"/>
      <c r="K7" s="620"/>
      <c r="L7" s="620"/>
      <c r="M7" s="126"/>
      <c r="N7" s="126"/>
      <c r="O7" s="126"/>
      <c r="P7" s="126"/>
      <c r="Q7" s="126"/>
      <c r="R7" s="126"/>
      <c r="S7" s="126"/>
      <c r="T7" s="126"/>
      <c r="U7" s="126"/>
      <c r="V7" s="126"/>
      <c r="W7" s="126"/>
      <c r="X7" s="126"/>
      <c r="Y7" s="126"/>
      <c r="Z7" s="126"/>
      <c r="AA7" s="126"/>
      <c r="AB7" s="126"/>
      <c r="AC7" s="126"/>
      <c r="AD7" s="126"/>
      <c r="AE7" s="126"/>
      <c r="AF7" s="126"/>
      <c r="AG7" s="126"/>
      <c r="AH7" s="126"/>
      <c r="AI7" s="126"/>
      <c r="AJ7" s="126"/>
      <c r="AK7" s="126"/>
      <c r="AL7" s="126"/>
      <c r="AM7" s="126"/>
      <c r="AN7" s="126"/>
      <c r="AO7" s="126"/>
      <c r="AP7" s="126"/>
      <c r="AQ7" s="126"/>
      <c r="AR7" s="126"/>
      <c r="AS7" s="126"/>
      <c r="AT7" s="126"/>
      <c r="AU7" s="126"/>
      <c r="AV7" s="126"/>
      <c r="AW7" s="126"/>
      <c r="AX7" s="126"/>
      <c r="AY7" s="126"/>
      <c r="AZ7" s="126"/>
      <c r="BA7" s="126"/>
      <c r="BB7" s="126"/>
      <c r="BC7" s="126"/>
      <c r="BD7" s="126"/>
      <c r="BE7" s="126"/>
      <c r="BF7" s="126"/>
      <c r="BG7" s="126"/>
      <c r="BH7" s="126"/>
      <c r="BI7" s="126"/>
      <c r="BJ7" s="126"/>
      <c r="BK7" s="126"/>
      <c r="BL7" s="126"/>
      <c r="BM7" s="126"/>
      <c r="BN7" s="126"/>
      <c r="BO7" s="126"/>
      <c r="BP7" s="126"/>
      <c r="BQ7" s="126"/>
      <c r="BR7" s="126"/>
      <c r="BS7" s="126"/>
      <c r="BT7" s="126"/>
      <c r="BU7" s="126"/>
      <c r="BV7" s="126"/>
      <c r="BW7" s="126"/>
      <c r="BX7" s="126"/>
      <c r="BY7" s="126"/>
      <c r="BZ7" s="126"/>
      <c r="CA7" s="126"/>
      <c r="CB7" s="126"/>
      <c r="CC7" s="126"/>
      <c r="CD7" s="126"/>
      <c r="CE7" s="126"/>
      <c r="CF7" s="126"/>
      <c r="CG7" s="126"/>
      <c r="CH7" s="126"/>
      <c r="CI7" s="126"/>
      <c r="CJ7" s="126"/>
      <c r="CK7" s="126"/>
      <c r="CL7" s="126"/>
      <c r="CM7" s="126"/>
      <c r="CN7" s="126"/>
      <c r="CO7" s="126"/>
      <c r="CP7" s="126"/>
      <c r="CQ7" s="126"/>
      <c r="CR7" s="126"/>
      <c r="CS7" s="126"/>
      <c r="CT7" s="126"/>
      <c r="CU7" s="126"/>
      <c r="CV7" s="126"/>
      <c r="CW7" s="126"/>
      <c r="CX7" s="126"/>
      <c r="CY7" s="126"/>
      <c r="CZ7" s="126"/>
      <c r="DA7" s="126"/>
      <c r="DB7" s="126"/>
      <c r="DC7" s="126"/>
      <c r="DD7" s="126"/>
      <c r="DE7" s="126"/>
      <c r="DF7" s="126"/>
      <c r="DG7" s="126"/>
      <c r="DH7" s="126"/>
      <c r="DI7" s="126"/>
      <c r="DJ7" s="126"/>
      <c r="DK7" s="126"/>
      <c r="DL7" s="126"/>
      <c r="DM7" s="126"/>
      <c r="DN7" s="126"/>
      <c r="DO7" s="126"/>
      <c r="DP7" s="126"/>
      <c r="DQ7" s="126"/>
      <c r="DR7" s="126"/>
      <c r="DS7" s="126"/>
      <c r="DT7" s="126"/>
      <c r="DU7" s="126"/>
      <c r="DV7" s="126"/>
      <c r="DW7" s="126"/>
      <c r="DX7" s="126"/>
      <c r="DY7" s="126"/>
      <c r="DZ7" s="126"/>
      <c r="EA7" s="126"/>
      <c r="EB7" s="126"/>
      <c r="EC7" s="126"/>
      <c r="ED7" s="126"/>
      <c r="EE7" s="126"/>
      <c r="EF7" s="126"/>
      <c r="EG7" s="126"/>
      <c r="EH7" s="126"/>
      <c r="EI7" s="126"/>
      <c r="EJ7" s="126"/>
      <c r="EK7" s="126"/>
      <c r="EL7" s="126"/>
      <c r="EM7" s="126"/>
      <c r="EN7" s="126"/>
      <c r="EO7" s="126"/>
      <c r="EP7" s="126"/>
      <c r="EQ7" s="126"/>
      <c r="ER7" s="126"/>
      <c r="ES7" s="126"/>
      <c r="ET7" s="126"/>
      <c r="EU7" s="126"/>
      <c r="EV7" s="126"/>
      <c r="EW7" s="126"/>
      <c r="EX7" s="126"/>
      <c r="EY7" s="126"/>
      <c r="EZ7" s="126"/>
      <c r="FA7" s="126"/>
      <c r="FB7" s="126"/>
      <c r="FC7" s="126"/>
      <c r="FD7" s="126"/>
      <c r="FE7" s="126"/>
      <c r="FF7" s="126"/>
      <c r="FG7" s="126"/>
      <c r="FH7" s="126"/>
      <c r="FI7" s="126"/>
      <c r="FJ7" s="126"/>
      <c r="FK7" s="126"/>
      <c r="FL7" s="126"/>
      <c r="FM7" s="126"/>
      <c r="FN7" s="126"/>
      <c r="FO7" s="126"/>
      <c r="FP7" s="126"/>
      <c r="FQ7" s="126"/>
      <c r="FR7" s="126"/>
      <c r="FS7" s="126"/>
      <c r="FT7" s="126"/>
      <c r="FU7" s="126"/>
      <c r="FV7" s="126"/>
      <c r="FW7" s="126"/>
      <c r="FX7" s="126"/>
      <c r="FY7" s="126"/>
      <c r="FZ7" s="126"/>
      <c r="GA7" s="126"/>
      <c r="GB7" s="126"/>
      <c r="GC7" s="126"/>
      <c r="GD7" s="126"/>
      <c r="GE7" s="126"/>
      <c r="GF7" s="126"/>
      <c r="GG7" s="126"/>
      <c r="GH7" s="126"/>
      <c r="GI7" s="126"/>
      <c r="GJ7" s="126"/>
      <c r="GK7" s="126"/>
      <c r="GL7" s="126"/>
      <c r="GM7" s="126"/>
      <c r="GN7" s="126"/>
      <c r="GO7" s="126"/>
      <c r="GP7" s="126"/>
      <c r="GQ7" s="126"/>
      <c r="GR7" s="126"/>
      <c r="GS7" s="126"/>
      <c r="GT7" s="126"/>
      <c r="GU7" s="126"/>
      <c r="GV7" s="126"/>
      <c r="GW7" s="126"/>
      <c r="GX7" s="126"/>
      <c r="GY7" s="126"/>
      <c r="GZ7" s="126"/>
      <c r="HA7" s="126"/>
      <c r="HB7" s="126"/>
      <c r="HC7" s="126"/>
      <c r="HD7" s="126"/>
      <c r="HE7" s="126"/>
      <c r="HF7" s="126"/>
      <c r="HG7" s="126"/>
      <c r="HH7" s="126"/>
      <c r="HI7" s="126"/>
      <c r="HJ7" s="126"/>
      <c r="HK7" s="126"/>
      <c r="HL7" s="126"/>
      <c r="HM7" s="126"/>
      <c r="HN7" s="126"/>
      <c r="HO7" s="126"/>
      <c r="HP7" s="126"/>
      <c r="HQ7" s="126"/>
      <c r="HR7" s="126"/>
      <c r="HS7" s="126"/>
      <c r="HT7" s="126"/>
      <c r="HU7" s="126"/>
      <c r="HV7" s="126"/>
      <c r="HW7" s="126"/>
      <c r="HX7" s="126"/>
      <c r="HY7" s="126"/>
      <c r="HZ7" s="126"/>
      <c r="IA7" s="126"/>
      <c r="IB7" s="126"/>
      <c r="IC7" s="126"/>
      <c r="ID7" s="126"/>
      <c r="IE7" s="126"/>
      <c r="IF7" s="126"/>
      <c r="IG7" s="126"/>
      <c r="IH7" s="126"/>
      <c r="II7" s="126"/>
      <c r="IJ7" s="126"/>
      <c r="IK7" s="126"/>
      <c r="IL7" s="126"/>
      <c r="IM7" s="126"/>
      <c r="IN7" s="126"/>
      <c r="IO7" s="126"/>
      <c r="IP7" s="126"/>
      <c r="IQ7" s="126"/>
      <c r="IR7" s="126"/>
      <c r="IS7" s="126"/>
      <c r="IT7" s="126"/>
      <c r="IU7" s="126"/>
      <c r="IV7" s="126"/>
    </row>
    <row r="8" spans="1:256" ht="25.2" customHeight="1" x14ac:dyDescent="0.35">
      <c r="A8" s="172"/>
      <c r="B8" s="172"/>
      <c r="C8" s="172"/>
      <c r="D8" s="522" t="s">
        <v>137</v>
      </c>
      <c r="E8" s="522"/>
      <c r="F8" s="522"/>
      <c r="G8" s="522"/>
      <c r="H8" s="522"/>
      <c r="I8" s="522"/>
      <c r="J8" s="522"/>
      <c r="K8" s="173"/>
      <c r="L8" s="173"/>
      <c r="M8" s="126"/>
      <c r="N8" s="126"/>
      <c r="O8" s="126"/>
      <c r="P8" s="126"/>
      <c r="Q8" s="126"/>
      <c r="R8" s="126"/>
      <c r="S8" s="126"/>
      <c r="T8" s="126"/>
      <c r="U8" s="126"/>
      <c r="V8" s="126"/>
      <c r="W8" s="126"/>
      <c r="X8" s="126"/>
      <c r="Y8" s="126"/>
      <c r="Z8" s="126"/>
      <c r="AA8" s="126"/>
      <c r="AB8" s="126"/>
      <c r="AC8" s="126"/>
      <c r="AD8" s="126"/>
      <c r="AE8" s="126"/>
      <c r="AF8" s="126"/>
      <c r="AG8" s="126"/>
      <c r="AH8" s="126"/>
      <c r="AI8" s="126"/>
      <c r="AJ8" s="126"/>
      <c r="AK8" s="126"/>
      <c r="AL8" s="126"/>
      <c r="AM8" s="126"/>
      <c r="AN8" s="126"/>
      <c r="AO8" s="126"/>
      <c r="AP8" s="126"/>
      <c r="AQ8" s="126"/>
      <c r="AR8" s="126"/>
      <c r="AS8" s="126"/>
      <c r="AT8" s="126"/>
      <c r="AU8" s="126"/>
      <c r="AV8" s="126"/>
      <c r="AW8" s="126"/>
      <c r="AX8" s="126"/>
      <c r="AY8" s="126"/>
      <c r="AZ8" s="126"/>
      <c r="BA8" s="126"/>
      <c r="BB8" s="126"/>
      <c r="BC8" s="126"/>
      <c r="BD8" s="126"/>
      <c r="BE8" s="126"/>
      <c r="BF8" s="126"/>
      <c r="BG8" s="126"/>
      <c r="BH8" s="126"/>
      <c r="BI8" s="126"/>
      <c r="BJ8" s="126"/>
      <c r="BK8" s="126"/>
      <c r="BL8" s="126"/>
      <c r="BM8" s="126"/>
      <c r="BN8" s="126"/>
      <c r="BO8" s="126"/>
      <c r="BP8" s="126"/>
      <c r="BQ8" s="126"/>
      <c r="BR8" s="126"/>
      <c r="BS8" s="126"/>
      <c r="BT8" s="126"/>
      <c r="BU8" s="126"/>
      <c r="BV8" s="126"/>
      <c r="BW8" s="126"/>
      <c r="BX8" s="126"/>
      <c r="BY8" s="126"/>
      <c r="BZ8" s="126"/>
      <c r="CA8" s="126"/>
      <c r="CB8" s="126"/>
      <c r="CC8" s="126"/>
      <c r="CD8" s="126"/>
      <c r="CE8" s="126"/>
      <c r="CF8" s="126"/>
      <c r="CG8" s="126"/>
      <c r="CH8" s="126"/>
      <c r="CI8" s="126"/>
      <c r="CJ8" s="126"/>
      <c r="CK8" s="126"/>
      <c r="CL8" s="126"/>
      <c r="CM8" s="126"/>
      <c r="CN8" s="126"/>
      <c r="CO8" s="126"/>
      <c r="CP8" s="126"/>
      <c r="CQ8" s="126"/>
      <c r="CR8" s="126"/>
      <c r="CS8" s="126"/>
      <c r="CT8" s="126"/>
      <c r="CU8" s="126"/>
      <c r="CV8" s="126"/>
      <c r="CW8" s="126"/>
      <c r="CX8" s="126"/>
      <c r="CY8" s="126"/>
      <c r="CZ8" s="126"/>
      <c r="DA8" s="126"/>
      <c r="DB8" s="126"/>
      <c r="DC8" s="126"/>
      <c r="DD8" s="126"/>
      <c r="DE8" s="126"/>
      <c r="DF8" s="126"/>
      <c r="DG8" s="126"/>
      <c r="DH8" s="126"/>
      <c r="DI8" s="126"/>
      <c r="DJ8" s="126"/>
      <c r="DK8" s="126"/>
      <c r="DL8" s="126"/>
      <c r="DM8" s="126"/>
      <c r="DN8" s="126"/>
      <c r="DO8" s="126"/>
      <c r="DP8" s="126"/>
      <c r="DQ8" s="126"/>
      <c r="DR8" s="126"/>
      <c r="DS8" s="126"/>
      <c r="DT8" s="126"/>
      <c r="DU8" s="126"/>
      <c r="DV8" s="126"/>
      <c r="DW8" s="126"/>
      <c r="DX8" s="126"/>
      <c r="DY8" s="126"/>
      <c r="DZ8" s="126"/>
      <c r="EA8" s="126"/>
      <c r="EB8" s="126"/>
      <c r="EC8" s="126"/>
      <c r="ED8" s="126"/>
      <c r="EE8" s="126"/>
      <c r="EF8" s="126"/>
      <c r="EG8" s="126"/>
      <c r="EH8" s="126"/>
      <c r="EI8" s="126"/>
      <c r="EJ8" s="126"/>
      <c r="EK8" s="126"/>
      <c r="EL8" s="126"/>
      <c r="EM8" s="126"/>
      <c r="EN8" s="126"/>
      <c r="EO8" s="126"/>
      <c r="EP8" s="126"/>
      <c r="EQ8" s="126"/>
      <c r="ER8" s="126"/>
      <c r="ES8" s="126"/>
      <c r="ET8" s="126"/>
      <c r="EU8" s="126"/>
      <c r="EV8" s="126"/>
      <c r="EW8" s="126"/>
      <c r="EX8" s="126"/>
      <c r="EY8" s="126"/>
      <c r="EZ8" s="126"/>
      <c r="FA8" s="126"/>
      <c r="FB8" s="126"/>
      <c r="FC8" s="126"/>
      <c r="FD8" s="126"/>
      <c r="FE8" s="126"/>
      <c r="FF8" s="126"/>
      <c r="FG8" s="126"/>
      <c r="FH8" s="126"/>
      <c r="FI8" s="126"/>
      <c r="FJ8" s="126"/>
      <c r="FK8" s="126"/>
      <c r="FL8" s="126"/>
      <c r="FM8" s="126"/>
      <c r="FN8" s="126"/>
      <c r="FO8" s="126"/>
      <c r="FP8" s="126"/>
      <c r="FQ8" s="126"/>
      <c r="FR8" s="126"/>
      <c r="FS8" s="126"/>
      <c r="FT8" s="126"/>
      <c r="FU8" s="126"/>
      <c r="FV8" s="126"/>
      <c r="FW8" s="126"/>
      <c r="FX8" s="126"/>
      <c r="FY8" s="126"/>
      <c r="FZ8" s="126"/>
      <c r="GA8" s="126"/>
      <c r="GB8" s="126"/>
      <c r="GC8" s="126"/>
      <c r="GD8" s="126"/>
      <c r="GE8" s="126"/>
      <c r="GF8" s="126"/>
      <c r="GG8" s="126"/>
      <c r="GH8" s="126"/>
      <c r="GI8" s="126"/>
      <c r="GJ8" s="126"/>
      <c r="GK8" s="126"/>
      <c r="GL8" s="126"/>
      <c r="GM8" s="126"/>
      <c r="GN8" s="126"/>
      <c r="GO8" s="126"/>
      <c r="GP8" s="126"/>
      <c r="GQ8" s="126"/>
      <c r="GR8" s="126"/>
      <c r="GS8" s="126"/>
      <c r="GT8" s="126"/>
      <c r="GU8" s="126"/>
      <c r="GV8" s="126"/>
      <c r="GW8" s="126"/>
      <c r="GX8" s="126"/>
      <c r="GY8" s="126"/>
      <c r="GZ8" s="126"/>
      <c r="HA8" s="126"/>
      <c r="HB8" s="126"/>
      <c r="HC8" s="126"/>
      <c r="HD8" s="126"/>
      <c r="HE8" s="126"/>
      <c r="HF8" s="126"/>
      <c r="HG8" s="126"/>
      <c r="HH8" s="126"/>
      <c r="HI8" s="126"/>
      <c r="HJ8" s="126"/>
      <c r="HK8" s="126"/>
      <c r="HL8" s="126"/>
      <c r="HM8" s="126"/>
      <c r="HN8" s="126"/>
      <c r="HO8" s="126"/>
      <c r="HP8" s="126"/>
      <c r="HQ8" s="126"/>
      <c r="HR8" s="126"/>
      <c r="HS8" s="126"/>
      <c r="HT8" s="126"/>
      <c r="HU8" s="126"/>
      <c r="HV8" s="126"/>
      <c r="HW8" s="126"/>
      <c r="HX8" s="126"/>
      <c r="HY8" s="126"/>
      <c r="HZ8" s="126"/>
      <c r="IA8" s="126"/>
      <c r="IB8" s="126"/>
      <c r="IC8" s="126"/>
      <c r="ID8" s="126"/>
      <c r="IE8" s="126"/>
      <c r="IF8" s="126"/>
      <c r="IG8" s="126"/>
      <c r="IH8" s="126"/>
      <c r="II8" s="126"/>
      <c r="IJ8" s="126"/>
      <c r="IK8" s="126"/>
      <c r="IL8" s="126"/>
      <c r="IM8" s="126"/>
      <c r="IN8" s="126"/>
      <c r="IO8" s="126"/>
      <c r="IP8" s="126"/>
      <c r="IQ8" s="126"/>
      <c r="IR8" s="126"/>
      <c r="IS8" s="126"/>
      <c r="IT8" s="126"/>
      <c r="IU8" s="126"/>
      <c r="IV8" s="126"/>
    </row>
    <row r="9" spans="1:256" ht="25.2" customHeight="1" x14ac:dyDescent="0.35">
      <c r="A9" s="172"/>
      <c r="B9" s="172"/>
      <c r="C9" s="172"/>
      <c r="D9" s="141" t="s">
        <v>138</v>
      </c>
      <c r="E9" s="141"/>
      <c r="F9" s="141"/>
      <c r="G9" s="141"/>
      <c r="H9" s="141"/>
      <c r="I9" s="141"/>
      <c r="J9" s="141"/>
      <c r="K9" s="141"/>
      <c r="L9" s="141"/>
      <c r="M9" s="126"/>
      <c r="N9" s="126"/>
      <c r="O9" s="126"/>
      <c r="P9" s="126"/>
      <c r="Q9" s="126"/>
      <c r="R9" s="126"/>
      <c r="S9" s="126"/>
      <c r="T9" s="126"/>
      <c r="U9" s="126"/>
      <c r="V9" s="126"/>
      <c r="W9" s="126"/>
      <c r="X9" s="126"/>
      <c r="Y9" s="126"/>
      <c r="Z9" s="126"/>
      <c r="AA9" s="126"/>
      <c r="AB9" s="126"/>
      <c r="AC9" s="126"/>
      <c r="AD9" s="126"/>
      <c r="AE9" s="126"/>
      <c r="AF9" s="126"/>
      <c r="AG9" s="126"/>
      <c r="AH9" s="126"/>
      <c r="AI9" s="126"/>
      <c r="AJ9" s="126"/>
      <c r="AK9" s="126"/>
      <c r="AL9" s="126"/>
      <c r="AM9" s="126"/>
      <c r="AN9" s="126"/>
      <c r="AO9" s="126"/>
      <c r="AP9" s="126"/>
      <c r="AQ9" s="126"/>
      <c r="AR9" s="126"/>
      <c r="AS9" s="126"/>
      <c r="AT9" s="126"/>
      <c r="AU9" s="126"/>
      <c r="AV9" s="126"/>
      <c r="AW9" s="126"/>
      <c r="AX9" s="126"/>
      <c r="AY9" s="126"/>
      <c r="AZ9" s="126"/>
      <c r="BA9" s="126"/>
      <c r="BB9" s="126"/>
      <c r="BC9" s="126"/>
      <c r="BD9" s="126"/>
      <c r="BE9" s="126"/>
      <c r="BF9" s="126"/>
      <c r="BG9" s="126"/>
      <c r="BH9" s="126"/>
      <c r="BI9" s="126"/>
      <c r="BJ9" s="126"/>
      <c r="BK9" s="126"/>
      <c r="BL9" s="126"/>
      <c r="BM9" s="126"/>
      <c r="BN9" s="126"/>
      <c r="BO9" s="126"/>
      <c r="BP9" s="126"/>
      <c r="BQ9" s="126"/>
      <c r="BR9" s="126"/>
      <c r="BS9" s="126"/>
      <c r="BT9" s="126"/>
      <c r="BU9" s="126"/>
      <c r="BV9" s="126"/>
      <c r="BW9" s="126"/>
      <c r="BX9" s="126"/>
      <c r="BY9" s="126"/>
      <c r="BZ9" s="126"/>
      <c r="CA9" s="126"/>
      <c r="CB9" s="126"/>
      <c r="CC9" s="126"/>
      <c r="CD9" s="126"/>
      <c r="CE9" s="126"/>
      <c r="CF9" s="126"/>
      <c r="CG9" s="126"/>
      <c r="CH9" s="126"/>
      <c r="CI9" s="126"/>
      <c r="CJ9" s="126"/>
      <c r="CK9" s="126"/>
      <c r="CL9" s="126"/>
      <c r="CM9" s="126"/>
      <c r="CN9" s="126"/>
      <c r="CO9" s="126"/>
      <c r="CP9" s="126"/>
      <c r="CQ9" s="126"/>
      <c r="CR9" s="126"/>
      <c r="CS9" s="126"/>
      <c r="CT9" s="126"/>
      <c r="CU9" s="126"/>
      <c r="CV9" s="126"/>
      <c r="CW9" s="126"/>
      <c r="CX9" s="126"/>
      <c r="CY9" s="126"/>
      <c r="CZ9" s="126"/>
      <c r="DA9" s="126"/>
      <c r="DB9" s="126"/>
      <c r="DC9" s="126"/>
      <c r="DD9" s="126"/>
      <c r="DE9" s="126"/>
      <c r="DF9" s="126"/>
      <c r="DG9" s="126"/>
      <c r="DH9" s="126"/>
      <c r="DI9" s="126"/>
      <c r="DJ9" s="126"/>
      <c r="DK9" s="126"/>
      <c r="DL9" s="126"/>
      <c r="DM9" s="126"/>
      <c r="DN9" s="126"/>
      <c r="DO9" s="126"/>
      <c r="DP9" s="126"/>
      <c r="DQ9" s="126"/>
      <c r="DR9" s="126"/>
      <c r="DS9" s="126"/>
      <c r="DT9" s="126"/>
      <c r="DU9" s="126"/>
      <c r="DV9" s="126"/>
      <c r="DW9" s="126"/>
      <c r="DX9" s="126"/>
      <c r="DY9" s="126"/>
      <c r="DZ9" s="126"/>
      <c r="EA9" s="126"/>
      <c r="EB9" s="126"/>
      <c r="EC9" s="126"/>
      <c r="ED9" s="126"/>
      <c r="EE9" s="126"/>
      <c r="EF9" s="126"/>
      <c r="EG9" s="126"/>
      <c r="EH9" s="126"/>
      <c r="EI9" s="126"/>
      <c r="EJ9" s="126"/>
      <c r="EK9" s="126"/>
      <c r="EL9" s="126"/>
      <c r="EM9" s="126"/>
      <c r="EN9" s="126"/>
      <c r="EO9" s="126"/>
      <c r="EP9" s="126"/>
      <c r="EQ9" s="126"/>
      <c r="ER9" s="126"/>
      <c r="ES9" s="126"/>
      <c r="ET9" s="126"/>
      <c r="EU9" s="126"/>
      <c r="EV9" s="126"/>
      <c r="EW9" s="126"/>
      <c r="EX9" s="126"/>
      <c r="EY9" s="126"/>
      <c r="EZ9" s="126"/>
      <c r="FA9" s="126"/>
      <c r="FB9" s="126"/>
      <c r="FC9" s="126"/>
      <c r="FD9" s="126"/>
      <c r="FE9" s="126"/>
      <c r="FF9" s="126"/>
      <c r="FG9" s="126"/>
      <c r="FH9" s="126"/>
      <c r="FI9" s="126"/>
      <c r="FJ9" s="126"/>
      <c r="FK9" s="126"/>
      <c r="FL9" s="126"/>
      <c r="FM9" s="126"/>
      <c r="FN9" s="126"/>
      <c r="FO9" s="126"/>
      <c r="FP9" s="126"/>
      <c r="FQ9" s="126"/>
      <c r="FR9" s="126"/>
      <c r="FS9" s="126"/>
      <c r="FT9" s="126"/>
      <c r="FU9" s="126"/>
      <c r="FV9" s="126"/>
      <c r="FW9" s="126"/>
      <c r="FX9" s="126"/>
      <c r="FY9" s="126"/>
      <c r="FZ9" s="126"/>
      <c r="GA9" s="126"/>
      <c r="GB9" s="126"/>
      <c r="GC9" s="126"/>
      <c r="GD9" s="126"/>
      <c r="GE9" s="126"/>
      <c r="GF9" s="126"/>
      <c r="GG9" s="126"/>
      <c r="GH9" s="126"/>
      <c r="GI9" s="126"/>
      <c r="GJ9" s="126"/>
      <c r="GK9" s="126"/>
      <c r="GL9" s="126"/>
      <c r="GM9" s="126"/>
      <c r="GN9" s="126"/>
      <c r="GO9" s="126"/>
      <c r="GP9" s="126"/>
      <c r="GQ9" s="126"/>
      <c r="GR9" s="126"/>
      <c r="GS9" s="126"/>
      <c r="GT9" s="126"/>
      <c r="GU9" s="126"/>
      <c r="GV9" s="126"/>
      <c r="GW9" s="126"/>
      <c r="GX9" s="126"/>
      <c r="GY9" s="126"/>
      <c r="GZ9" s="126"/>
      <c r="HA9" s="126"/>
      <c r="HB9" s="126"/>
      <c r="HC9" s="126"/>
      <c r="HD9" s="126"/>
      <c r="HE9" s="126"/>
      <c r="HF9" s="126"/>
      <c r="HG9" s="126"/>
      <c r="HH9" s="126"/>
      <c r="HI9" s="126"/>
      <c r="HJ9" s="126"/>
      <c r="HK9" s="126"/>
      <c r="HL9" s="126"/>
      <c r="HM9" s="126"/>
      <c r="HN9" s="126"/>
      <c r="HO9" s="126"/>
      <c r="HP9" s="126"/>
      <c r="HQ9" s="126"/>
      <c r="HR9" s="126"/>
      <c r="HS9" s="126"/>
      <c r="HT9" s="126"/>
      <c r="HU9" s="126"/>
      <c r="HV9" s="126"/>
      <c r="HW9" s="126"/>
      <c r="HX9" s="126"/>
      <c r="HY9" s="126"/>
      <c r="HZ9" s="126"/>
      <c r="IA9" s="126"/>
      <c r="IB9" s="126"/>
      <c r="IC9" s="126"/>
      <c r="ID9" s="126"/>
      <c r="IE9" s="126"/>
      <c r="IF9" s="126"/>
      <c r="IG9" s="126"/>
      <c r="IH9" s="126"/>
      <c r="II9" s="126"/>
      <c r="IJ9" s="126"/>
      <c r="IK9" s="126"/>
      <c r="IL9" s="126"/>
      <c r="IM9" s="126"/>
      <c r="IN9" s="126"/>
      <c r="IO9" s="126"/>
      <c r="IP9" s="126"/>
      <c r="IQ9" s="126"/>
      <c r="IR9" s="126"/>
      <c r="IS9" s="126"/>
      <c r="IT9" s="126"/>
      <c r="IU9" s="126"/>
      <c r="IV9" s="126"/>
    </row>
    <row r="10" spans="1:256" ht="21" x14ac:dyDescent="0.4">
      <c r="A10" s="174"/>
      <c r="B10" s="174"/>
      <c r="C10" s="174"/>
      <c r="D10" s="620" t="s">
        <v>139</v>
      </c>
      <c r="E10" s="620"/>
      <c r="F10" s="620"/>
      <c r="G10" s="620"/>
      <c r="H10" s="620"/>
      <c r="I10" s="620"/>
      <c r="J10" s="620"/>
      <c r="K10" s="620"/>
      <c r="L10" s="620"/>
      <c r="M10" s="126"/>
      <c r="N10" s="126"/>
      <c r="O10" s="126"/>
      <c r="P10" s="126"/>
      <c r="Q10" s="126"/>
      <c r="R10" s="126"/>
      <c r="S10" s="126"/>
      <c r="T10" s="126"/>
      <c r="U10" s="126"/>
      <c r="V10" s="126"/>
      <c r="W10" s="126"/>
      <c r="X10" s="126"/>
      <c r="Y10" s="126"/>
      <c r="Z10" s="126"/>
      <c r="AA10" s="126"/>
      <c r="AB10" s="126"/>
      <c r="AC10" s="126"/>
      <c r="AD10" s="126"/>
      <c r="AE10" s="126"/>
      <c r="AF10" s="126"/>
      <c r="AG10" s="126"/>
      <c r="AH10" s="126"/>
      <c r="AI10" s="126"/>
      <c r="AJ10" s="126"/>
      <c r="AK10" s="126"/>
      <c r="AL10" s="126"/>
      <c r="AM10" s="126"/>
      <c r="AN10" s="126"/>
      <c r="AO10" s="126"/>
      <c r="AP10" s="126"/>
      <c r="AQ10" s="126"/>
      <c r="AR10" s="126"/>
      <c r="AS10" s="126"/>
      <c r="AT10" s="126"/>
      <c r="AU10" s="126"/>
      <c r="AV10" s="126"/>
      <c r="AW10" s="126"/>
      <c r="AX10" s="126"/>
      <c r="AY10" s="126"/>
      <c r="AZ10" s="126"/>
      <c r="BA10" s="126"/>
      <c r="BB10" s="126"/>
      <c r="BC10" s="126"/>
      <c r="BD10" s="126"/>
      <c r="BE10" s="126"/>
      <c r="BF10" s="126"/>
      <c r="BG10" s="126"/>
      <c r="BH10" s="126"/>
      <c r="BI10" s="126"/>
      <c r="BJ10" s="126"/>
      <c r="BK10" s="126"/>
      <c r="BL10" s="126"/>
      <c r="BM10" s="126"/>
      <c r="BN10" s="126"/>
      <c r="BO10" s="126"/>
      <c r="BP10" s="126"/>
      <c r="BQ10" s="126"/>
      <c r="BR10" s="126"/>
      <c r="BS10" s="126"/>
      <c r="BT10" s="126"/>
      <c r="BU10" s="126"/>
      <c r="BV10" s="126"/>
      <c r="BW10" s="126"/>
      <c r="BX10" s="126"/>
      <c r="BY10" s="126"/>
      <c r="BZ10" s="126"/>
      <c r="CA10" s="126"/>
      <c r="CB10" s="126"/>
      <c r="CC10" s="126"/>
      <c r="CD10" s="126"/>
      <c r="CE10" s="126"/>
      <c r="CF10" s="126"/>
      <c r="CG10" s="126"/>
      <c r="CH10" s="126"/>
      <c r="CI10" s="126"/>
      <c r="CJ10" s="126"/>
      <c r="CK10" s="126"/>
      <c r="CL10" s="126"/>
      <c r="CM10" s="126"/>
      <c r="CN10" s="126"/>
      <c r="CO10" s="126"/>
      <c r="CP10" s="126"/>
      <c r="CQ10" s="126"/>
      <c r="CR10" s="126"/>
      <c r="CS10" s="126"/>
      <c r="CT10" s="126"/>
      <c r="CU10" s="126"/>
      <c r="CV10" s="126"/>
      <c r="CW10" s="126"/>
      <c r="CX10" s="126"/>
      <c r="CY10" s="126"/>
      <c r="CZ10" s="126"/>
      <c r="DA10" s="126"/>
      <c r="DB10" s="126"/>
      <c r="DC10" s="126"/>
      <c r="DD10" s="126"/>
      <c r="DE10" s="126"/>
      <c r="DF10" s="126"/>
      <c r="DG10" s="126"/>
      <c r="DH10" s="126"/>
      <c r="DI10" s="126"/>
      <c r="DJ10" s="126"/>
      <c r="DK10" s="126"/>
      <c r="DL10" s="126"/>
      <c r="DM10" s="126"/>
      <c r="DN10" s="126"/>
      <c r="DO10" s="126"/>
      <c r="DP10" s="126"/>
      <c r="DQ10" s="126"/>
      <c r="DR10" s="126"/>
      <c r="DS10" s="126"/>
      <c r="DT10" s="126"/>
      <c r="DU10" s="126"/>
      <c r="DV10" s="126"/>
      <c r="DW10" s="126"/>
      <c r="DX10" s="126"/>
      <c r="DY10" s="126"/>
      <c r="DZ10" s="126"/>
      <c r="EA10" s="126"/>
      <c r="EB10" s="126"/>
      <c r="EC10" s="126"/>
      <c r="ED10" s="126"/>
      <c r="EE10" s="126"/>
      <c r="EF10" s="126"/>
      <c r="EG10" s="126"/>
      <c r="EH10" s="126"/>
      <c r="EI10" s="126"/>
      <c r="EJ10" s="126"/>
      <c r="EK10" s="126"/>
      <c r="EL10" s="126"/>
      <c r="EM10" s="126"/>
      <c r="EN10" s="126"/>
      <c r="EO10" s="126"/>
      <c r="EP10" s="126"/>
      <c r="EQ10" s="126"/>
      <c r="ER10" s="126"/>
      <c r="ES10" s="126"/>
      <c r="ET10" s="126"/>
      <c r="EU10" s="126"/>
      <c r="EV10" s="126"/>
      <c r="EW10" s="126"/>
      <c r="EX10" s="126"/>
      <c r="EY10" s="126"/>
      <c r="EZ10" s="126"/>
      <c r="FA10" s="126"/>
      <c r="FB10" s="126"/>
      <c r="FC10" s="126"/>
      <c r="FD10" s="126"/>
      <c r="FE10" s="126"/>
      <c r="FF10" s="126"/>
      <c r="FG10" s="126"/>
      <c r="FH10" s="126"/>
      <c r="FI10" s="126"/>
      <c r="FJ10" s="126"/>
      <c r="FK10" s="126"/>
      <c r="FL10" s="126"/>
      <c r="FM10" s="126"/>
      <c r="FN10" s="126"/>
      <c r="FO10" s="126"/>
      <c r="FP10" s="126"/>
      <c r="FQ10" s="126"/>
      <c r="FR10" s="126"/>
      <c r="FS10" s="126"/>
      <c r="FT10" s="126"/>
      <c r="FU10" s="126"/>
      <c r="FV10" s="126"/>
      <c r="FW10" s="126"/>
      <c r="FX10" s="126"/>
      <c r="FY10" s="126"/>
      <c r="FZ10" s="126"/>
      <c r="GA10" s="126"/>
      <c r="GB10" s="126"/>
      <c r="GC10" s="126"/>
      <c r="GD10" s="126"/>
      <c r="GE10" s="126"/>
      <c r="GF10" s="126"/>
      <c r="GG10" s="126"/>
      <c r="GH10" s="126"/>
      <c r="GI10" s="126"/>
      <c r="GJ10" s="126"/>
      <c r="GK10" s="126"/>
      <c r="GL10" s="126"/>
      <c r="GM10" s="126"/>
      <c r="GN10" s="126"/>
      <c r="GO10" s="126"/>
      <c r="GP10" s="126"/>
      <c r="GQ10" s="126"/>
      <c r="GR10" s="126"/>
      <c r="GS10" s="126"/>
      <c r="GT10" s="126"/>
      <c r="GU10" s="126"/>
      <c r="GV10" s="126"/>
      <c r="GW10" s="126"/>
      <c r="GX10" s="126"/>
      <c r="GY10" s="126"/>
      <c r="GZ10" s="126"/>
      <c r="HA10" s="126"/>
      <c r="HB10" s="126"/>
      <c r="HC10" s="126"/>
      <c r="HD10" s="126"/>
      <c r="HE10" s="126"/>
      <c r="HF10" s="126"/>
      <c r="HG10" s="126"/>
      <c r="HH10" s="126"/>
      <c r="HI10" s="126"/>
      <c r="HJ10" s="126"/>
      <c r="HK10" s="126"/>
      <c r="HL10" s="126"/>
      <c r="HM10" s="126"/>
      <c r="HN10" s="126"/>
      <c r="HO10" s="126"/>
      <c r="HP10" s="126"/>
      <c r="HQ10" s="126"/>
      <c r="HR10" s="126"/>
      <c r="HS10" s="126"/>
      <c r="HT10" s="126"/>
      <c r="HU10" s="126"/>
      <c r="HV10" s="126"/>
      <c r="HW10" s="126"/>
      <c r="HX10" s="126"/>
      <c r="HY10" s="126"/>
      <c r="HZ10" s="126"/>
      <c r="IA10" s="126"/>
      <c r="IB10" s="126"/>
      <c r="IC10" s="126"/>
      <c r="ID10" s="126"/>
      <c r="IE10" s="126"/>
      <c r="IF10" s="126"/>
      <c r="IG10" s="126"/>
      <c r="IH10" s="126"/>
      <c r="II10" s="126"/>
      <c r="IJ10" s="126"/>
      <c r="IK10" s="126"/>
      <c r="IL10" s="126"/>
      <c r="IM10" s="126"/>
      <c r="IN10" s="126"/>
      <c r="IO10" s="126"/>
      <c r="IP10" s="126"/>
      <c r="IQ10" s="126"/>
      <c r="IR10" s="126"/>
      <c r="IS10" s="126"/>
      <c r="IT10" s="126"/>
      <c r="IU10" s="126"/>
      <c r="IV10" s="126"/>
    </row>
    <row r="11" spans="1:256" ht="21" x14ac:dyDescent="0.4">
      <c r="A11" s="174"/>
      <c r="B11" s="174"/>
      <c r="C11" s="174"/>
      <c r="D11" s="585" t="s">
        <v>197</v>
      </c>
      <c r="E11" s="585"/>
      <c r="F11" s="585"/>
      <c r="G11" s="585"/>
      <c r="H11" s="585"/>
      <c r="I11" s="585"/>
      <c r="J11" s="585"/>
      <c r="K11" s="585"/>
      <c r="L11" s="585"/>
      <c r="M11" s="175"/>
      <c r="N11" s="175"/>
      <c r="O11" s="175"/>
      <c r="P11" s="175"/>
      <c r="Q11" s="175"/>
      <c r="R11" s="175"/>
      <c r="S11" s="175"/>
      <c r="T11" s="175"/>
      <c r="U11" s="175"/>
      <c r="V11" s="175"/>
      <c r="W11" s="175"/>
      <c r="X11" s="175"/>
      <c r="Y11" s="175"/>
      <c r="Z11" s="175"/>
      <c r="AA11" s="175"/>
      <c r="AB11" s="175"/>
      <c r="AC11" s="175"/>
      <c r="AD11" s="175"/>
      <c r="AE11" s="175"/>
      <c r="AF11" s="175"/>
      <c r="AG11" s="175"/>
      <c r="AH11" s="175"/>
      <c r="AI11" s="175"/>
      <c r="AJ11" s="175"/>
      <c r="AK11" s="175"/>
      <c r="AL11" s="175"/>
      <c r="AM11" s="175"/>
      <c r="AN11" s="175"/>
      <c r="AO11" s="175"/>
      <c r="AP11" s="175"/>
      <c r="AQ11" s="175"/>
      <c r="AR11" s="175"/>
      <c r="AS11" s="175"/>
      <c r="AT11" s="175"/>
      <c r="AU11" s="175"/>
      <c r="AV11" s="175"/>
      <c r="AW11" s="175"/>
      <c r="AX11" s="175"/>
      <c r="AY11" s="175"/>
      <c r="AZ11" s="175"/>
      <c r="BA11" s="175"/>
      <c r="BB11" s="175"/>
      <c r="BC11" s="175"/>
      <c r="BD11" s="175"/>
      <c r="BE11" s="175"/>
      <c r="BF11" s="175"/>
      <c r="BG11" s="175"/>
      <c r="BH11" s="175"/>
      <c r="BI11" s="175"/>
      <c r="BJ11" s="175"/>
      <c r="BK11" s="175"/>
      <c r="BL11" s="175"/>
      <c r="BM11" s="175"/>
      <c r="BN11" s="175"/>
      <c r="BO11" s="175"/>
      <c r="BP11" s="175"/>
      <c r="BQ11" s="175"/>
      <c r="BR11" s="175"/>
      <c r="BS11" s="175"/>
      <c r="BT11" s="175"/>
      <c r="BU11" s="175"/>
      <c r="BV11" s="175"/>
      <c r="BW11" s="175"/>
      <c r="BX11" s="175"/>
      <c r="BY11" s="175"/>
      <c r="BZ11" s="175"/>
      <c r="CA11" s="175"/>
      <c r="CB11" s="175"/>
      <c r="CC11" s="175"/>
      <c r="CD11" s="175"/>
      <c r="CE11" s="175"/>
      <c r="CF11" s="175"/>
      <c r="CG11" s="175"/>
      <c r="CH11" s="175"/>
      <c r="CI11" s="175"/>
      <c r="CJ11" s="175"/>
      <c r="CK11" s="175"/>
      <c r="CL11" s="175"/>
      <c r="CM11" s="175"/>
      <c r="CN11" s="175"/>
      <c r="CO11" s="175"/>
      <c r="CP11" s="175"/>
      <c r="CQ11" s="175"/>
      <c r="CR11" s="175"/>
      <c r="CS11" s="175"/>
      <c r="CT11" s="175"/>
      <c r="CU11" s="175"/>
      <c r="CV11" s="175"/>
      <c r="CW11" s="175"/>
      <c r="CX11" s="175"/>
      <c r="CY11" s="175"/>
      <c r="CZ11" s="175"/>
      <c r="DA11" s="175"/>
      <c r="DB11" s="175"/>
      <c r="DC11" s="175"/>
      <c r="DD11" s="175"/>
      <c r="DE11" s="175"/>
      <c r="DF11" s="175"/>
      <c r="DG11" s="175"/>
      <c r="DH11" s="175"/>
      <c r="DI11" s="175"/>
      <c r="DJ11" s="175"/>
      <c r="DK11" s="175"/>
      <c r="DL11" s="175"/>
      <c r="DM11" s="175"/>
      <c r="DN11" s="175"/>
      <c r="DO11" s="175"/>
      <c r="DP11" s="175"/>
      <c r="DQ11" s="175"/>
      <c r="DR11" s="175"/>
      <c r="DS11" s="175"/>
      <c r="DT11" s="175"/>
      <c r="DU11" s="175"/>
      <c r="DV11" s="175"/>
      <c r="DW11" s="175"/>
      <c r="DX11" s="175"/>
      <c r="DY11" s="175"/>
      <c r="DZ11" s="175"/>
      <c r="EA11" s="175"/>
      <c r="EB11" s="175"/>
      <c r="EC11" s="175"/>
      <c r="ED11" s="175"/>
      <c r="EE11" s="175"/>
      <c r="EF11" s="175"/>
      <c r="EG11" s="175"/>
      <c r="EH11" s="175"/>
      <c r="EI11" s="175"/>
      <c r="EJ11" s="175"/>
      <c r="EK11" s="175"/>
      <c r="EL11" s="175"/>
      <c r="EM11" s="175"/>
      <c r="EN11" s="175"/>
      <c r="EO11" s="175"/>
      <c r="EP11" s="175"/>
      <c r="EQ11" s="175"/>
      <c r="ER11" s="175"/>
      <c r="ES11" s="175"/>
      <c r="ET11" s="175"/>
      <c r="EU11" s="175"/>
      <c r="EV11" s="175"/>
      <c r="EW11" s="175"/>
      <c r="EX11" s="175"/>
      <c r="EY11" s="175"/>
      <c r="EZ11" s="175"/>
      <c r="FA11" s="175"/>
      <c r="FB11" s="175"/>
      <c r="FC11" s="175"/>
      <c r="FD11" s="175"/>
      <c r="FE11" s="175"/>
      <c r="FF11" s="175"/>
      <c r="FG11" s="175"/>
      <c r="FH11" s="175"/>
      <c r="FI11" s="175"/>
      <c r="FJ11" s="175"/>
      <c r="FK11" s="175"/>
      <c r="FL11" s="175"/>
      <c r="FM11" s="175"/>
      <c r="FN11" s="175"/>
      <c r="FO11" s="175"/>
      <c r="FP11" s="175"/>
      <c r="FQ11" s="175"/>
      <c r="FR11" s="175"/>
      <c r="FS11" s="175"/>
      <c r="FT11" s="175"/>
      <c r="FU11" s="175"/>
      <c r="FV11" s="175"/>
      <c r="FW11" s="175"/>
      <c r="FX11" s="175"/>
      <c r="FY11" s="175"/>
      <c r="FZ11" s="175"/>
      <c r="GA11" s="175"/>
      <c r="GB11" s="175"/>
      <c r="GC11" s="175"/>
      <c r="GD11" s="175"/>
      <c r="GE11" s="175"/>
      <c r="GF11" s="175"/>
      <c r="GG11" s="175"/>
      <c r="GH11" s="175"/>
      <c r="GI11" s="175"/>
      <c r="GJ11" s="175"/>
      <c r="GK11" s="175"/>
      <c r="GL11" s="175"/>
      <c r="GM11" s="175"/>
      <c r="GN11" s="175"/>
      <c r="GO11" s="175"/>
      <c r="GP11" s="175"/>
      <c r="GQ11" s="175"/>
      <c r="GR11" s="175"/>
      <c r="GS11" s="175"/>
      <c r="GT11" s="175"/>
      <c r="GU11" s="175"/>
      <c r="GV11" s="175"/>
      <c r="GW11" s="175"/>
      <c r="GX11" s="175"/>
      <c r="GY11" s="175"/>
      <c r="GZ11" s="175"/>
      <c r="HA11" s="175"/>
      <c r="HB11" s="175"/>
      <c r="HC11" s="175"/>
      <c r="HD11" s="175"/>
      <c r="HE11" s="175"/>
      <c r="HF11" s="175"/>
      <c r="HG11" s="175"/>
      <c r="HH11" s="175"/>
      <c r="HI11" s="175"/>
      <c r="HJ11" s="175"/>
      <c r="HK11" s="175"/>
      <c r="HL11" s="175"/>
      <c r="HM11" s="175"/>
      <c r="HN11" s="175"/>
      <c r="HO11" s="175"/>
      <c r="HP11" s="175"/>
      <c r="HQ11" s="175"/>
      <c r="HR11" s="175"/>
      <c r="HS11" s="175"/>
      <c r="HT11" s="175"/>
      <c r="HU11" s="175"/>
      <c r="HV11" s="175"/>
      <c r="HW11" s="175"/>
      <c r="HX11" s="175"/>
      <c r="HY11" s="175"/>
      <c r="HZ11" s="175"/>
      <c r="IA11" s="175"/>
      <c r="IB11" s="175"/>
      <c r="IC11" s="175"/>
      <c r="ID11" s="175"/>
      <c r="IE11" s="175"/>
      <c r="IF11" s="175"/>
      <c r="IG11" s="175"/>
      <c r="IH11" s="175"/>
      <c r="II11" s="175"/>
      <c r="IJ11" s="175"/>
      <c r="IK11" s="175"/>
      <c r="IL11" s="175"/>
      <c r="IM11" s="175"/>
      <c r="IN11" s="175"/>
      <c r="IO11" s="175"/>
      <c r="IP11" s="175"/>
      <c r="IQ11" s="175"/>
      <c r="IR11" s="175"/>
      <c r="IS11" s="175"/>
      <c r="IT11" s="175"/>
      <c r="IU11" s="175"/>
      <c r="IV11" s="175"/>
    </row>
    <row r="12" spans="1:256" ht="21" x14ac:dyDescent="0.4">
      <c r="A12" s="174"/>
      <c r="B12" s="174"/>
      <c r="C12" s="174"/>
      <c r="D12" s="176"/>
      <c r="E12" s="176"/>
      <c r="F12" s="176"/>
      <c r="G12" s="176"/>
      <c r="H12" s="176"/>
      <c r="I12" s="177"/>
      <c r="J12" s="177"/>
      <c r="K12" s="177"/>
      <c r="L12" s="177"/>
      <c r="M12" s="126"/>
      <c r="N12" s="126"/>
      <c r="O12" s="126"/>
      <c r="P12" s="126"/>
      <c r="Q12" s="126"/>
      <c r="R12" s="126"/>
      <c r="S12" s="126"/>
      <c r="T12" s="126"/>
      <c r="U12" s="126"/>
      <c r="V12" s="126"/>
      <c r="W12" s="126"/>
      <c r="X12" s="126"/>
      <c r="Y12" s="126"/>
      <c r="Z12" s="126"/>
      <c r="AA12" s="126"/>
      <c r="AB12" s="126"/>
      <c r="AC12" s="126"/>
      <c r="AD12" s="126"/>
      <c r="AE12" s="126"/>
      <c r="AF12" s="126"/>
      <c r="AG12" s="126"/>
      <c r="AH12" s="126"/>
      <c r="AI12" s="126"/>
      <c r="AJ12" s="126"/>
      <c r="AK12" s="126"/>
      <c r="AL12" s="126"/>
      <c r="AM12" s="126"/>
      <c r="AN12" s="126"/>
      <c r="AO12" s="126"/>
      <c r="AP12" s="126"/>
      <c r="AQ12" s="126"/>
      <c r="AR12" s="126"/>
      <c r="AS12" s="126"/>
      <c r="AT12" s="126"/>
      <c r="AU12" s="126"/>
      <c r="AV12" s="126"/>
      <c r="AW12" s="126"/>
      <c r="AX12" s="126"/>
      <c r="AY12" s="126"/>
      <c r="AZ12" s="126"/>
      <c r="BA12" s="126"/>
      <c r="BB12" s="126"/>
      <c r="BC12" s="126"/>
      <c r="BD12" s="126"/>
      <c r="BE12" s="126"/>
      <c r="BF12" s="126"/>
      <c r="BG12" s="126"/>
      <c r="BH12" s="126"/>
      <c r="BI12" s="126"/>
      <c r="BJ12" s="126"/>
      <c r="BK12" s="126"/>
      <c r="BL12" s="126"/>
      <c r="BM12" s="126"/>
      <c r="BN12" s="126"/>
      <c r="BO12" s="126"/>
      <c r="BP12" s="126"/>
      <c r="BQ12" s="126"/>
      <c r="BR12" s="126"/>
      <c r="BS12" s="126"/>
      <c r="BT12" s="126"/>
      <c r="BU12" s="126"/>
      <c r="BV12" s="126"/>
      <c r="BW12" s="126"/>
      <c r="BX12" s="126"/>
      <c r="BY12" s="126"/>
      <c r="BZ12" s="126"/>
      <c r="CA12" s="126"/>
      <c r="CB12" s="126"/>
      <c r="CC12" s="126"/>
      <c r="CD12" s="126"/>
      <c r="CE12" s="126"/>
      <c r="CF12" s="126"/>
      <c r="CG12" s="126"/>
      <c r="CH12" s="126"/>
      <c r="CI12" s="126"/>
      <c r="CJ12" s="126"/>
      <c r="CK12" s="126"/>
      <c r="CL12" s="126"/>
      <c r="CM12" s="126"/>
      <c r="CN12" s="126"/>
      <c r="CO12" s="126"/>
      <c r="CP12" s="126"/>
      <c r="CQ12" s="126"/>
      <c r="CR12" s="126"/>
      <c r="CS12" s="126"/>
      <c r="CT12" s="126"/>
      <c r="CU12" s="126"/>
      <c r="CV12" s="126"/>
      <c r="CW12" s="126"/>
      <c r="CX12" s="126"/>
      <c r="CY12" s="126"/>
      <c r="CZ12" s="126"/>
      <c r="DA12" s="126"/>
      <c r="DB12" s="126"/>
      <c r="DC12" s="126"/>
      <c r="DD12" s="126"/>
      <c r="DE12" s="126"/>
      <c r="DF12" s="126"/>
      <c r="DG12" s="126"/>
      <c r="DH12" s="126"/>
      <c r="DI12" s="126"/>
      <c r="DJ12" s="126"/>
      <c r="DK12" s="126"/>
      <c r="DL12" s="126"/>
      <c r="DM12" s="126"/>
      <c r="DN12" s="126"/>
      <c r="DO12" s="126"/>
      <c r="DP12" s="126"/>
      <c r="DQ12" s="126"/>
      <c r="DR12" s="126"/>
      <c r="DS12" s="126"/>
      <c r="DT12" s="126"/>
      <c r="DU12" s="126"/>
      <c r="DV12" s="126"/>
      <c r="DW12" s="126"/>
      <c r="DX12" s="126"/>
      <c r="DY12" s="126"/>
      <c r="DZ12" s="126"/>
      <c r="EA12" s="126"/>
      <c r="EB12" s="126"/>
      <c r="EC12" s="126"/>
      <c r="ED12" s="126"/>
      <c r="EE12" s="126"/>
      <c r="EF12" s="126"/>
      <c r="EG12" s="126"/>
      <c r="EH12" s="126"/>
      <c r="EI12" s="126"/>
      <c r="EJ12" s="126"/>
      <c r="EK12" s="126"/>
      <c r="EL12" s="126"/>
      <c r="EM12" s="126"/>
      <c r="EN12" s="126"/>
      <c r="EO12" s="126"/>
      <c r="EP12" s="126"/>
      <c r="EQ12" s="126"/>
      <c r="ER12" s="126"/>
      <c r="ES12" s="126"/>
      <c r="ET12" s="126"/>
      <c r="EU12" s="126"/>
      <c r="EV12" s="126"/>
      <c r="EW12" s="126"/>
      <c r="EX12" s="126"/>
      <c r="EY12" s="126"/>
      <c r="EZ12" s="126"/>
      <c r="FA12" s="126"/>
      <c r="FB12" s="126"/>
      <c r="FC12" s="126"/>
      <c r="FD12" s="126"/>
      <c r="FE12" s="126"/>
      <c r="FF12" s="126"/>
      <c r="FG12" s="126"/>
      <c r="FH12" s="126"/>
      <c r="FI12" s="126"/>
      <c r="FJ12" s="126"/>
      <c r="FK12" s="126"/>
      <c r="FL12" s="126"/>
      <c r="FM12" s="126"/>
      <c r="FN12" s="126"/>
      <c r="FO12" s="126"/>
      <c r="FP12" s="126"/>
      <c r="FQ12" s="126"/>
      <c r="FR12" s="126"/>
      <c r="FS12" s="126"/>
      <c r="FT12" s="126"/>
      <c r="FU12" s="126"/>
      <c r="FV12" s="126"/>
      <c r="FW12" s="126"/>
      <c r="FX12" s="126"/>
      <c r="FY12" s="126"/>
      <c r="FZ12" s="126"/>
      <c r="GA12" s="126"/>
      <c r="GB12" s="126"/>
      <c r="GC12" s="126"/>
      <c r="GD12" s="126"/>
      <c r="GE12" s="126"/>
      <c r="GF12" s="126"/>
      <c r="GG12" s="126"/>
      <c r="GH12" s="126"/>
      <c r="GI12" s="126"/>
      <c r="GJ12" s="126"/>
      <c r="GK12" s="126"/>
      <c r="GL12" s="126"/>
      <c r="GM12" s="126"/>
      <c r="GN12" s="126"/>
      <c r="GO12" s="126"/>
      <c r="GP12" s="126"/>
      <c r="GQ12" s="126"/>
      <c r="GR12" s="126"/>
      <c r="GS12" s="126"/>
      <c r="GT12" s="126"/>
      <c r="GU12" s="126"/>
      <c r="GV12" s="126"/>
      <c r="GW12" s="126"/>
      <c r="GX12" s="126"/>
      <c r="GY12" s="126"/>
      <c r="GZ12" s="126"/>
      <c r="HA12" s="126"/>
      <c r="HB12" s="126"/>
      <c r="HC12" s="126"/>
      <c r="HD12" s="126"/>
      <c r="HE12" s="126"/>
      <c r="HF12" s="126"/>
      <c r="HG12" s="126"/>
      <c r="HH12" s="126"/>
      <c r="HI12" s="126"/>
      <c r="HJ12" s="126"/>
      <c r="HK12" s="126"/>
      <c r="HL12" s="126"/>
      <c r="HM12" s="126"/>
      <c r="HN12" s="126"/>
      <c r="HO12" s="126"/>
      <c r="HP12" s="126"/>
      <c r="HQ12" s="126"/>
      <c r="HR12" s="126"/>
      <c r="HS12" s="126"/>
      <c r="HT12" s="126"/>
      <c r="HU12" s="126"/>
      <c r="HV12" s="126"/>
      <c r="HW12" s="126"/>
      <c r="HX12" s="126"/>
      <c r="HY12" s="126"/>
      <c r="HZ12" s="126"/>
      <c r="IA12" s="126"/>
      <c r="IB12" s="126"/>
      <c r="IC12" s="126"/>
      <c r="ID12" s="126"/>
      <c r="IE12" s="126"/>
      <c r="IF12" s="126"/>
      <c r="IG12" s="126"/>
      <c r="IH12" s="126"/>
      <c r="II12" s="126"/>
      <c r="IJ12" s="126"/>
      <c r="IK12" s="126"/>
      <c r="IL12" s="126"/>
      <c r="IM12" s="126"/>
      <c r="IN12" s="126"/>
      <c r="IO12" s="126"/>
      <c r="IP12" s="126"/>
      <c r="IQ12" s="126"/>
      <c r="IR12" s="126"/>
      <c r="IS12" s="126"/>
      <c r="IT12" s="126"/>
      <c r="IU12" s="126"/>
      <c r="IV12" s="126"/>
    </row>
    <row r="13" spans="1:256" ht="15.6" x14ac:dyDescent="0.3">
      <c r="A13" s="132"/>
      <c r="B13" s="132"/>
      <c r="C13" s="132"/>
      <c r="D13" s="132"/>
      <c r="E13" s="132"/>
      <c r="F13" s="133"/>
      <c r="G13" s="132"/>
      <c r="H13" s="132"/>
      <c r="I13" s="132"/>
      <c r="J13" s="132"/>
      <c r="K13" s="132"/>
      <c r="L13" s="132"/>
      <c r="M13" s="132"/>
      <c r="N13" s="132"/>
      <c r="O13" s="132"/>
      <c r="P13" s="132"/>
      <c r="Q13" s="132"/>
      <c r="R13" s="132"/>
      <c r="S13" s="132"/>
      <c r="T13" s="132"/>
      <c r="U13" s="132"/>
      <c r="V13" s="132"/>
      <c r="W13" s="132"/>
      <c r="X13" s="132"/>
      <c r="Y13" s="132"/>
      <c r="Z13" s="132"/>
      <c r="AA13" s="132"/>
      <c r="AB13" s="132"/>
      <c r="AC13" s="132"/>
      <c r="AD13" s="132"/>
      <c r="AE13" s="132"/>
      <c r="AF13" s="132"/>
      <c r="AG13" s="132"/>
      <c r="AH13" s="132"/>
      <c r="AI13" s="132"/>
      <c r="AJ13" s="132"/>
      <c r="AK13" s="132"/>
      <c r="AL13" s="132"/>
      <c r="AM13" s="132"/>
      <c r="AN13" s="132"/>
      <c r="AO13" s="132"/>
      <c r="AP13" s="132"/>
      <c r="AQ13" s="132"/>
      <c r="AR13" s="132"/>
      <c r="AS13" s="132"/>
      <c r="AT13" s="132"/>
      <c r="AU13" s="132"/>
      <c r="AV13" s="132"/>
      <c r="AW13" s="132"/>
      <c r="AX13" s="132"/>
      <c r="AY13" s="132"/>
      <c r="AZ13" s="132"/>
      <c r="BA13" s="132"/>
      <c r="BB13" s="132"/>
      <c r="BC13" s="132"/>
      <c r="BD13" s="132"/>
      <c r="BE13" s="132"/>
      <c r="BF13" s="132"/>
      <c r="BG13" s="132"/>
      <c r="BH13" s="132"/>
      <c r="BI13" s="132"/>
      <c r="BJ13" s="132"/>
      <c r="BK13" s="132"/>
      <c r="BL13" s="132"/>
      <c r="BM13" s="132"/>
      <c r="BN13" s="132"/>
      <c r="BO13" s="132"/>
      <c r="BP13" s="132"/>
      <c r="BQ13" s="132"/>
      <c r="BR13" s="132"/>
      <c r="BS13" s="132"/>
      <c r="BT13" s="132"/>
      <c r="BU13" s="132"/>
      <c r="BV13" s="132"/>
      <c r="BW13" s="132"/>
      <c r="BX13" s="132"/>
      <c r="BY13" s="132"/>
      <c r="BZ13" s="132"/>
      <c r="CA13" s="132"/>
      <c r="CB13" s="132"/>
      <c r="CC13" s="132"/>
      <c r="CD13" s="132"/>
      <c r="CE13" s="132"/>
      <c r="CF13" s="132"/>
      <c r="CG13" s="132"/>
      <c r="CH13" s="132"/>
      <c r="CI13" s="132"/>
      <c r="CJ13" s="132"/>
      <c r="CK13" s="132"/>
      <c r="CL13" s="132"/>
      <c r="CM13" s="132"/>
      <c r="CN13" s="132"/>
      <c r="CO13" s="132"/>
      <c r="CP13" s="132"/>
      <c r="CQ13" s="132"/>
      <c r="CR13" s="132"/>
      <c r="CS13" s="132"/>
      <c r="CT13" s="132"/>
      <c r="CU13" s="132"/>
      <c r="CV13" s="132"/>
      <c r="CW13" s="132"/>
      <c r="CX13" s="132"/>
      <c r="CY13" s="132"/>
      <c r="CZ13" s="132"/>
      <c r="DA13" s="132"/>
      <c r="DB13" s="132"/>
      <c r="DC13" s="132"/>
      <c r="DD13" s="132"/>
      <c r="DE13" s="132"/>
      <c r="DF13" s="132"/>
      <c r="DG13" s="132"/>
      <c r="DH13" s="132"/>
      <c r="DI13" s="132"/>
      <c r="DJ13" s="132"/>
      <c r="DK13" s="132"/>
      <c r="DL13" s="132"/>
      <c r="DM13" s="132"/>
      <c r="DN13" s="132"/>
      <c r="DO13" s="132"/>
      <c r="DP13" s="132"/>
      <c r="DQ13" s="132"/>
      <c r="DR13" s="132"/>
      <c r="DS13" s="132"/>
      <c r="DT13" s="132"/>
      <c r="DU13" s="132"/>
      <c r="DV13" s="132"/>
      <c r="DW13" s="132"/>
      <c r="DX13" s="132"/>
      <c r="DY13" s="132"/>
      <c r="DZ13" s="132"/>
      <c r="EA13" s="132"/>
      <c r="EB13" s="132"/>
      <c r="EC13" s="132"/>
      <c r="ED13" s="132"/>
      <c r="EE13" s="132"/>
      <c r="EF13" s="132"/>
      <c r="EG13" s="132"/>
      <c r="EH13" s="132"/>
      <c r="EI13" s="132"/>
      <c r="EJ13" s="132"/>
      <c r="EK13" s="132"/>
      <c r="EL13" s="132"/>
      <c r="EM13" s="132"/>
      <c r="EN13" s="132"/>
      <c r="EO13" s="132"/>
      <c r="EP13" s="132"/>
      <c r="EQ13" s="132"/>
      <c r="ER13" s="132"/>
      <c r="ES13" s="132"/>
      <c r="ET13" s="132"/>
      <c r="EU13" s="132"/>
      <c r="EV13" s="132"/>
      <c r="EW13" s="132"/>
      <c r="EX13" s="132"/>
      <c r="EY13" s="132"/>
      <c r="EZ13" s="132"/>
      <c r="FA13" s="132"/>
      <c r="FB13" s="132"/>
      <c r="FC13" s="132"/>
      <c r="FD13" s="132"/>
      <c r="FE13" s="132"/>
      <c r="FF13" s="132"/>
      <c r="FG13" s="132"/>
      <c r="FH13" s="132"/>
      <c r="FI13" s="132"/>
      <c r="FJ13" s="132"/>
      <c r="FK13" s="132"/>
      <c r="FL13" s="132"/>
      <c r="FM13" s="132"/>
      <c r="FN13" s="132"/>
      <c r="FO13" s="132"/>
      <c r="FP13" s="132"/>
      <c r="FQ13" s="132"/>
      <c r="FR13" s="132"/>
      <c r="FS13" s="132"/>
      <c r="FT13" s="132"/>
      <c r="FU13" s="132"/>
      <c r="FV13" s="132"/>
      <c r="FW13" s="132"/>
      <c r="FX13" s="132"/>
      <c r="FY13" s="132"/>
      <c r="FZ13" s="132"/>
      <c r="GA13" s="132"/>
      <c r="GB13" s="132"/>
      <c r="GC13" s="132"/>
      <c r="GD13" s="132"/>
      <c r="GE13" s="132"/>
      <c r="GF13" s="132"/>
      <c r="GG13" s="132"/>
      <c r="GH13" s="132"/>
      <c r="GI13" s="132"/>
      <c r="GJ13" s="132"/>
      <c r="GK13" s="132"/>
      <c r="GL13" s="132"/>
      <c r="GM13" s="132"/>
      <c r="GN13" s="132"/>
      <c r="GO13" s="132"/>
      <c r="GP13" s="132"/>
      <c r="GQ13" s="132"/>
      <c r="GR13" s="132"/>
      <c r="GS13" s="132"/>
      <c r="GT13" s="132"/>
      <c r="GU13" s="132"/>
      <c r="GV13" s="132"/>
      <c r="GW13" s="132"/>
      <c r="GX13" s="132"/>
      <c r="GY13" s="132"/>
      <c r="GZ13" s="132"/>
      <c r="HA13" s="132"/>
      <c r="HB13" s="132"/>
      <c r="HC13" s="132"/>
      <c r="HD13" s="132"/>
      <c r="HE13" s="132"/>
      <c r="HF13" s="132"/>
      <c r="HG13" s="132"/>
      <c r="HH13" s="132"/>
      <c r="HI13" s="132"/>
      <c r="HJ13" s="132"/>
      <c r="HK13" s="132"/>
      <c r="HL13" s="132"/>
      <c r="HM13" s="132"/>
      <c r="HN13" s="132"/>
      <c r="HO13" s="132"/>
      <c r="HP13" s="132"/>
      <c r="HQ13" s="132"/>
      <c r="HR13" s="132"/>
      <c r="HS13" s="132"/>
      <c r="HT13" s="132"/>
      <c r="HU13" s="132"/>
      <c r="HV13" s="132"/>
      <c r="HW13" s="132"/>
      <c r="HX13" s="132"/>
      <c r="HY13" s="132"/>
      <c r="HZ13" s="132"/>
      <c r="IA13" s="132"/>
      <c r="IB13" s="132"/>
      <c r="IC13" s="132"/>
      <c r="ID13" s="132"/>
      <c r="IE13" s="132"/>
      <c r="IF13" s="132"/>
      <c r="IG13" s="132"/>
      <c r="IH13" s="132"/>
      <c r="II13" s="132"/>
      <c r="IJ13" s="132"/>
      <c r="IK13" s="132"/>
      <c r="IL13" s="132"/>
      <c r="IM13" s="132"/>
      <c r="IN13" s="132"/>
      <c r="IO13" s="132"/>
      <c r="IP13" s="132"/>
      <c r="IQ13" s="132"/>
      <c r="IR13" s="132"/>
      <c r="IS13" s="132"/>
      <c r="IT13" s="132"/>
      <c r="IU13" s="132"/>
      <c r="IV13" s="132"/>
    </row>
    <row r="14" spans="1:256" ht="15.6" x14ac:dyDescent="0.3">
      <c r="A14" s="134"/>
      <c r="B14" s="134"/>
      <c r="C14" s="135" t="s">
        <v>5</v>
      </c>
      <c r="D14" s="135"/>
      <c r="E14" s="135"/>
      <c r="F14" s="135"/>
      <c r="G14" s="135"/>
      <c r="H14" s="135"/>
      <c r="I14" s="136"/>
      <c r="J14" s="134"/>
      <c r="K14" s="134"/>
      <c r="L14" s="134"/>
      <c r="M14" s="134"/>
      <c r="N14" s="134"/>
      <c r="O14" s="134"/>
      <c r="P14" s="134"/>
      <c r="Q14" s="134"/>
      <c r="R14" s="134"/>
      <c r="S14" s="134"/>
      <c r="T14" s="134"/>
      <c r="U14" s="134"/>
      <c r="V14" s="134"/>
      <c r="W14" s="134"/>
      <c r="X14" s="134"/>
      <c r="Y14" s="134"/>
      <c r="Z14" s="134"/>
      <c r="AA14" s="134"/>
      <c r="AB14" s="134"/>
      <c r="AC14" s="134"/>
      <c r="AD14" s="134"/>
      <c r="AE14" s="134"/>
      <c r="AF14" s="134"/>
      <c r="AG14" s="134"/>
      <c r="AH14" s="134"/>
      <c r="AI14" s="134"/>
      <c r="AJ14" s="134"/>
      <c r="AK14" s="134"/>
      <c r="AL14" s="134"/>
      <c r="AM14" s="134"/>
      <c r="AN14" s="134"/>
      <c r="AO14" s="134"/>
      <c r="AP14" s="134"/>
      <c r="AQ14" s="134"/>
      <c r="AR14" s="134"/>
      <c r="AS14" s="134"/>
      <c r="AT14" s="134"/>
      <c r="AU14" s="134"/>
      <c r="AV14" s="134"/>
      <c r="AW14" s="134"/>
      <c r="AX14" s="134"/>
      <c r="AY14" s="134"/>
      <c r="AZ14" s="134"/>
      <c r="BA14" s="134"/>
      <c r="BB14" s="134"/>
      <c r="BC14" s="134"/>
      <c r="BD14" s="134"/>
      <c r="BE14" s="134"/>
      <c r="BF14" s="134"/>
      <c r="BG14" s="134"/>
      <c r="BH14" s="134"/>
      <c r="BI14" s="134"/>
      <c r="BJ14" s="134"/>
      <c r="BK14" s="134"/>
      <c r="BL14" s="134"/>
      <c r="BM14" s="134"/>
      <c r="BN14" s="134"/>
      <c r="BO14" s="134"/>
      <c r="BP14" s="134"/>
      <c r="BQ14" s="134"/>
      <c r="BR14" s="134"/>
      <c r="BS14" s="134"/>
      <c r="BT14" s="134"/>
      <c r="BU14" s="134"/>
      <c r="BV14" s="134"/>
      <c r="BW14" s="134"/>
      <c r="BX14" s="134"/>
      <c r="BY14" s="134"/>
      <c r="BZ14" s="134"/>
      <c r="CA14" s="134"/>
      <c r="CB14" s="134"/>
      <c r="CC14" s="134"/>
      <c r="CD14" s="134"/>
      <c r="CE14" s="134"/>
      <c r="CF14" s="134"/>
      <c r="CG14" s="134"/>
      <c r="CH14" s="134"/>
      <c r="CI14" s="134"/>
      <c r="CJ14" s="134"/>
      <c r="CK14" s="134"/>
      <c r="CL14" s="134"/>
      <c r="CM14" s="134"/>
      <c r="CN14" s="134"/>
      <c r="CO14" s="134"/>
      <c r="CP14" s="134"/>
      <c r="CQ14" s="134"/>
      <c r="CR14" s="134"/>
      <c r="CS14" s="134"/>
      <c r="CT14" s="134"/>
      <c r="CU14" s="134"/>
      <c r="CV14" s="134"/>
      <c r="CW14" s="134"/>
      <c r="CX14" s="134"/>
      <c r="CY14" s="134"/>
      <c r="CZ14" s="134"/>
      <c r="DA14" s="134"/>
      <c r="DB14" s="134"/>
      <c r="DC14" s="134"/>
      <c r="DD14" s="134"/>
      <c r="DE14" s="134"/>
      <c r="DF14" s="134"/>
      <c r="DG14" s="134"/>
      <c r="DH14" s="134"/>
      <c r="DI14" s="134"/>
      <c r="DJ14" s="134"/>
      <c r="DK14" s="134"/>
      <c r="DL14" s="134"/>
      <c r="DM14" s="134"/>
      <c r="DN14" s="134"/>
      <c r="DO14" s="134"/>
      <c r="DP14" s="134"/>
      <c r="DQ14" s="134"/>
      <c r="DR14" s="134"/>
      <c r="DS14" s="134"/>
      <c r="DT14" s="134"/>
      <c r="DU14" s="134"/>
      <c r="DV14" s="134"/>
      <c r="DW14" s="134"/>
      <c r="DX14" s="134"/>
      <c r="DY14" s="134"/>
      <c r="DZ14" s="134"/>
      <c r="EA14" s="134"/>
      <c r="EB14" s="134"/>
      <c r="EC14" s="134"/>
      <c r="ED14" s="134"/>
      <c r="EE14" s="134"/>
      <c r="EF14" s="134"/>
      <c r="EG14" s="134"/>
      <c r="EH14" s="134"/>
      <c r="EI14" s="134"/>
      <c r="EJ14" s="134"/>
      <c r="EK14" s="134"/>
      <c r="EL14" s="134"/>
      <c r="EM14" s="134"/>
      <c r="EN14" s="134"/>
      <c r="EO14" s="134"/>
      <c r="EP14" s="134"/>
      <c r="EQ14" s="134"/>
      <c r="ER14" s="134"/>
      <c r="ES14" s="134"/>
      <c r="ET14" s="134"/>
      <c r="EU14" s="134"/>
      <c r="EV14" s="134"/>
      <c r="EW14" s="134"/>
      <c r="EX14" s="134"/>
      <c r="EY14" s="134"/>
      <c r="EZ14" s="134"/>
      <c r="FA14" s="134"/>
      <c r="FB14" s="134"/>
      <c r="FC14" s="134"/>
      <c r="FD14" s="134"/>
      <c r="FE14" s="134"/>
      <c r="FF14" s="134"/>
      <c r="FG14" s="134"/>
      <c r="FH14" s="134"/>
      <c r="FI14" s="134"/>
      <c r="FJ14" s="134"/>
      <c r="FK14" s="134"/>
      <c r="FL14" s="134"/>
      <c r="FM14" s="134"/>
      <c r="FN14" s="134"/>
      <c r="FO14" s="134"/>
      <c r="FP14" s="134"/>
      <c r="FQ14" s="134"/>
      <c r="FR14" s="134"/>
      <c r="FS14" s="134"/>
      <c r="FT14" s="134"/>
      <c r="FU14" s="134"/>
      <c r="FV14" s="134"/>
      <c r="FW14" s="134"/>
      <c r="FX14" s="134"/>
      <c r="FY14" s="134"/>
      <c r="FZ14" s="134"/>
      <c r="GA14" s="134"/>
      <c r="GB14" s="134"/>
      <c r="GC14" s="134"/>
      <c r="GD14" s="134"/>
      <c r="GE14" s="134"/>
      <c r="GF14" s="134"/>
      <c r="GG14" s="134"/>
      <c r="GH14" s="134"/>
      <c r="GI14" s="134"/>
      <c r="GJ14" s="134"/>
      <c r="GK14" s="134"/>
      <c r="GL14" s="134"/>
      <c r="GM14" s="134"/>
      <c r="GN14" s="134"/>
      <c r="GO14" s="134"/>
      <c r="GP14" s="134"/>
      <c r="GQ14" s="134"/>
      <c r="GR14" s="134"/>
      <c r="GS14" s="134"/>
      <c r="GT14" s="134"/>
      <c r="GU14" s="134"/>
      <c r="GV14" s="134"/>
      <c r="GW14" s="134"/>
      <c r="GX14" s="134"/>
      <c r="GY14" s="134"/>
      <c r="GZ14" s="134"/>
      <c r="HA14" s="134"/>
      <c r="HB14" s="134"/>
      <c r="HC14" s="134"/>
      <c r="HD14" s="134"/>
      <c r="HE14" s="134"/>
      <c r="HF14" s="134"/>
      <c r="HG14" s="134"/>
      <c r="HH14" s="134"/>
      <c r="HI14" s="134"/>
      <c r="HJ14" s="134"/>
      <c r="HK14" s="134"/>
      <c r="HL14" s="134"/>
      <c r="HM14" s="134"/>
      <c r="HN14" s="134"/>
      <c r="HO14" s="134"/>
      <c r="HP14" s="134"/>
      <c r="HQ14" s="134"/>
      <c r="HR14" s="134"/>
      <c r="HS14" s="134"/>
      <c r="HT14" s="134"/>
      <c r="HU14" s="134"/>
      <c r="HV14" s="134"/>
      <c r="HW14" s="134"/>
      <c r="HX14" s="134"/>
      <c r="HY14" s="134"/>
      <c r="HZ14" s="134"/>
      <c r="IA14" s="134"/>
      <c r="IB14" s="134"/>
      <c r="IC14" s="134"/>
      <c r="ID14" s="134"/>
      <c r="IE14" s="134"/>
      <c r="IF14" s="134"/>
      <c r="IG14" s="134"/>
      <c r="IH14" s="134"/>
      <c r="II14" s="134"/>
      <c r="IJ14" s="134"/>
      <c r="IK14" s="134"/>
      <c r="IL14" s="134"/>
      <c r="IM14" s="134"/>
      <c r="IN14" s="134"/>
      <c r="IO14" s="134"/>
      <c r="IP14" s="134"/>
      <c r="IQ14" s="134"/>
      <c r="IR14" s="134"/>
      <c r="IS14" s="134"/>
      <c r="IT14" s="134"/>
      <c r="IU14" s="134"/>
      <c r="IV14" s="134"/>
    </row>
    <row r="15" spans="1:256" ht="15.6" x14ac:dyDescent="0.3">
      <c r="A15" s="134"/>
      <c r="B15" s="137" t="s">
        <v>140</v>
      </c>
      <c r="C15" s="137"/>
      <c r="D15" s="137"/>
      <c r="E15" s="137"/>
      <c r="F15" s="138"/>
      <c r="G15" s="138"/>
      <c r="H15" s="138"/>
      <c r="I15" s="136"/>
      <c r="J15" s="134"/>
      <c r="K15" s="134"/>
      <c r="L15" s="134"/>
      <c r="M15" s="134"/>
      <c r="N15" s="134"/>
      <c r="O15" s="134"/>
      <c r="P15" s="134"/>
      <c r="Q15" s="134"/>
      <c r="R15" s="134"/>
      <c r="S15" s="134"/>
      <c r="T15" s="134"/>
      <c r="U15" s="134"/>
      <c r="V15" s="134"/>
      <c r="W15" s="134"/>
      <c r="X15" s="134"/>
      <c r="Y15" s="134"/>
      <c r="Z15" s="134"/>
      <c r="AA15" s="134"/>
      <c r="AB15" s="134"/>
      <c r="AC15" s="134"/>
      <c r="AD15" s="134"/>
      <c r="AE15" s="134"/>
      <c r="AF15" s="134"/>
      <c r="AG15" s="134"/>
      <c r="AH15" s="134"/>
      <c r="AI15" s="134"/>
      <c r="AJ15" s="134"/>
      <c r="AK15" s="134"/>
      <c r="AL15" s="134"/>
      <c r="AM15" s="134"/>
      <c r="AN15" s="134"/>
      <c r="AO15" s="134"/>
      <c r="AP15" s="134"/>
      <c r="AQ15" s="134"/>
      <c r="AR15" s="134"/>
      <c r="AS15" s="134"/>
      <c r="AT15" s="134"/>
      <c r="AU15" s="134"/>
      <c r="AV15" s="134"/>
      <c r="AW15" s="134"/>
      <c r="AX15" s="134"/>
      <c r="AY15" s="134"/>
      <c r="AZ15" s="134"/>
      <c r="BA15" s="134"/>
      <c r="BB15" s="134"/>
      <c r="BC15" s="134"/>
      <c r="BD15" s="134"/>
      <c r="BE15" s="134"/>
      <c r="BF15" s="134"/>
      <c r="BG15" s="134"/>
      <c r="BH15" s="134"/>
      <c r="BI15" s="134"/>
      <c r="BJ15" s="134"/>
      <c r="BK15" s="134"/>
      <c r="BL15" s="134"/>
      <c r="BM15" s="134"/>
      <c r="BN15" s="134"/>
      <c r="BO15" s="134"/>
      <c r="BP15" s="134"/>
      <c r="BQ15" s="134"/>
      <c r="BR15" s="134"/>
      <c r="BS15" s="134"/>
      <c r="BT15" s="134"/>
      <c r="BU15" s="134"/>
      <c r="BV15" s="134"/>
      <c r="BW15" s="134"/>
      <c r="BX15" s="134"/>
      <c r="BY15" s="134"/>
      <c r="BZ15" s="134"/>
      <c r="CA15" s="134"/>
      <c r="CB15" s="134"/>
      <c r="CC15" s="134"/>
      <c r="CD15" s="134"/>
      <c r="CE15" s="134"/>
      <c r="CF15" s="134"/>
      <c r="CG15" s="134"/>
      <c r="CH15" s="134"/>
      <c r="CI15" s="134"/>
      <c r="CJ15" s="134"/>
      <c r="CK15" s="134"/>
      <c r="CL15" s="134"/>
      <c r="CM15" s="134"/>
      <c r="CN15" s="134"/>
      <c r="CO15" s="134"/>
      <c r="CP15" s="134"/>
      <c r="CQ15" s="134"/>
      <c r="CR15" s="134"/>
      <c r="CS15" s="134"/>
      <c r="CT15" s="134"/>
      <c r="CU15" s="134"/>
      <c r="CV15" s="134"/>
      <c r="CW15" s="134"/>
      <c r="CX15" s="134"/>
      <c r="CY15" s="134"/>
      <c r="CZ15" s="134"/>
      <c r="DA15" s="134"/>
      <c r="DB15" s="134"/>
      <c r="DC15" s="134"/>
      <c r="DD15" s="134"/>
      <c r="DE15" s="134"/>
      <c r="DF15" s="134"/>
      <c r="DG15" s="134"/>
      <c r="DH15" s="134"/>
      <c r="DI15" s="134"/>
      <c r="DJ15" s="134"/>
      <c r="DK15" s="134"/>
      <c r="DL15" s="134"/>
      <c r="DM15" s="134"/>
      <c r="DN15" s="134"/>
      <c r="DO15" s="134"/>
      <c r="DP15" s="134"/>
      <c r="DQ15" s="134"/>
      <c r="DR15" s="134"/>
      <c r="DS15" s="134"/>
      <c r="DT15" s="134"/>
      <c r="DU15" s="134"/>
      <c r="DV15" s="134"/>
      <c r="DW15" s="134"/>
      <c r="DX15" s="134"/>
      <c r="DY15" s="134"/>
      <c r="DZ15" s="134"/>
      <c r="EA15" s="134"/>
      <c r="EB15" s="134"/>
      <c r="EC15" s="134"/>
      <c r="ED15" s="134"/>
      <c r="EE15" s="134"/>
      <c r="EF15" s="134"/>
      <c r="EG15" s="134"/>
      <c r="EH15" s="134"/>
      <c r="EI15" s="134"/>
      <c r="EJ15" s="134"/>
      <c r="EK15" s="134"/>
      <c r="EL15" s="134"/>
      <c r="EM15" s="134"/>
      <c r="EN15" s="134"/>
      <c r="EO15" s="134"/>
      <c r="EP15" s="134"/>
      <c r="EQ15" s="134"/>
      <c r="ER15" s="134"/>
      <c r="ES15" s="134"/>
      <c r="ET15" s="134"/>
      <c r="EU15" s="134"/>
      <c r="EV15" s="134"/>
      <c r="EW15" s="134"/>
      <c r="EX15" s="134"/>
      <c r="EY15" s="134"/>
      <c r="EZ15" s="134"/>
      <c r="FA15" s="134"/>
      <c r="FB15" s="134"/>
      <c r="FC15" s="134"/>
      <c r="FD15" s="134"/>
      <c r="FE15" s="134"/>
      <c r="FF15" s="134"/>
      <c r="FG15" s="134"/>
      <c r="FH15" s="134"/>
      <c r="FI15" s="134"/>
      <c r="FJ15" s="134"/>
      <c r="FK15" s="134"/>
      <c r="FL15" s="134"/>
      <c r="FM15" s="134"/>
      <c r="FN15" s="134"/>
      <c r="FO15" s="134"/>
      <c r="FP15" s="134"/>
      <c r="FQ15" s="134"/>
      <c r="FR15" s="134"/>
      <c r="FS15" s="134"/>
      <c r="FT15" s="134"/>
      <c r="FU15" s="134"/>
      <c r="FV15" s="134"/>
      <c r="FW15" s="134"/>
      <c r="FX15" s="134"/>
      <c r="FY15" s="134"/>
      <c r="FZ15" s="134"/>
      <c r="GA15" s="134"/>
      <c r="GB15" s="134"/>
      <c r="GC15" s="134"/>
      <c r="GD15" s="134"/>
      <c r="GE15" s="134"/>
      <c r="GF15" s="134"/>
      <c r="GG15" s="134"/>
      <c r="GH15" s="134"/>
      <c r="GI15" s="134"/>
      <c r="GJ15" s="134"/>
      <c r="GK15" s="134"/>
      <c r="GL15" s="134"/>
      <c r="GM15" s="134"/>
      <c r="GN15" s="134"/>
      <c r="GO15" s="134"/>
      <c r="GP15" s="134"/>
      <c r="GQ15" s="134"/>
      <c r="GR15" s="134"/>
      <c r="GS15" s="134"/>
      <c r="GT15" s="134"/>
      <c r="GU15" s="134"/>
      <c r="GV15" s="134"/>
      <c r="GW15" s="134"/>
      <c r="GX15" s="134"/>
      <c r="GY15" s="134"/>
      <c r="GZ15" s="134"/>
      <c r="HA15" s="134"/>
      <c r="HB15" s="134"/>
      <c r="HC15" s="134"/>
      <c r="HD15" s="134"/>
      <c r="HE15" s="134"/>
      <c r="HF15" s="134"/>
      <c r="HG15" s="134"/>
      <c r="HH15" s="134"/>
      <c r="HI15" s="134"/>
      <c r="HJ15" s="134"/>
      <c r="HK15" s="134"/>
      <c r="HL15" s="134"/>
      <c r="HM15" s="134"/>
      <c r="HN15" s="134"/>
      <c r="HO15" s="134"/>
      <c r="HP15" s="134"/>
      <c r="HQ15" s="134"/>
      <c r="HR15" s="134"/>
      <c r="HS15" s="134"/>
      <c r="HT15" s="134"/>
      <c r="HU15" s="134"/>
      <c r="HV15" s="134"/>
      <c r="HW15" s="134"/>
      <c r="HX15" s="134"/>
      <c r="HY15" s="134"/>
      <c r="HZ15" s="134"/>
      <c r="IA15" s="134"/>
      <c r="IB15" s="134"/>
      <c r="IC15" s="134"/>
      <c r="ID15" s="134"/>
      <c r="IE15" s="134"/>
      <c r="IF15" s="134"/>
      <c r="IG15" s="134"/>
      <c r="IH15" s="134"/>
      <c r="II15" s="134"/>
      <c r="IJ15" s="134"/>
      <c r="IK15" s="134"/>
      <c r="IL15" s="134"/>
      <c r="IM15" s="134"/>
      <c r="IN15" s="134"/>
      <c r="IO15" s="134"/>
      <c r="IP15" s="134"/>
      <c r="IQ15" s="134"/>
      <c r="IR15" s="134"/>
      <c r="IS15" s="134"/>
      <c r="IT15" s="134"/>
      <c r="IU15" s="134"/>
      <c r="IV15" s="134"/>
    </row>
    <row r="16" spans="1:256" ht="15.6" x14ac:dyDescent="0.3">
      <c r="A16" s="134"/>
      <c r="B16" s="523" t="s">
        <v>6</v>
      </c>
      <c r="C16" s="523"/>
      <c r="D16" s="523"/>
      <c r="E16" s="523"/>
      <c r="F16" s="139"/>
      <c r="G16" s="139"/>
      <c r="H16" s="139"/>
      <c r="I16" s="136"/>
      <c r="J16" s="134"/>
      <c r="K16" s="134"/>
      <c r="L16" s="134"/>
      <c r="M16" s="134"/>
      <c r="N16" s="134"/>
      <c r="O16" s="134"/>
      <c r="P16" s="134"/>
      <c r="Q16" s="134"/>
      <c r="R16" s="134"/>
      <c r="S16" s="134"/>
      <c r="T16" s="134"/>
      <c r="U16" s="134"/>
      <c r="V16" s="134"/>
      <c r="W16" s="134"/>
      <c r="X16" s="134"/>
      <c r="Y16" s="134"/>
      <c r="Z16" s="134"/>
      <c r="AA16" s="134"/>
      <c r="AB16" s="134"/>
      <c r="AC16" s="134"/>
      <c r="AD16" s="134"/>
      <c r="AE16" s="134"/>
      <c r="AF16" s="134"/>
      <c r="AG16" s="134"/>
      <c r="AH16" s="134"/>
      <c r="AI16" s="134"/>
      <c r="AJ16" s="134"/>
      <c r="AK16" s="134"/>
      <c r="AL16" s="134"/>
      <c r="AM16" s="134"/>
      <c r="AN16" s="134"/>
      <c r="AO16" s="134"/>
      <c r="AP16" s="134"/>
      <c r="AQ16" s="134"/>
      <c r="AR16" s="134"/>
      <c r="AS16" s="134"/>
      <c r="AT16" s="134"/>
      <c r="AU16" s="134"/>
      <c r="AV16" s="134"/>
      <c r="AW16" s="134"/>
      <c r="AX16" s="134"/>
      <c r="AY16" s="134"/>
      <c r="AZ16" s="134"/>
      <c r="BA16" s="134"/>
      <c r="BB16" s="134"/>
      <c r="BC16" s="134"/>
      <c r="BD16" s="134"/>
      <c r="BE16" s="134"/>
      <c r="BF16" s="134"/>
      <c r="BG16" s="134"/>
      <c r="BH16" s="134"/>
      <c r="BI16" s="134"/>
      <c r="BJ16" s="134"/>
      <c r="BK16" s="134"/>
      <c r="BL16" s="134"/>
      <c r="BM16" s="134"/>
      <c r="BN16" s="134"/>
      <c r="BO16" s="134"/>
      <c r="BP16" s="134"/>
      <c r="BQ16" s="134"/>
      <c r="BR16" s="134"/>
      <c r="BS16" s="134"/>
      <c r="BT16" s="134"/>
      <c r="BU16" s="134"/>
      <c r="BV16" s="134"/>
      <c r="BW16" s="134"/>
      <c r="BX16" s="134"/>
      <c r="BY16" s="134"/>
      <c r="BZ16" s="134"/>
      <c r="CA16" s="134"/>
      <c r="CB16" s="134"/>
      <c r="CC16" s="134"/>
      <c r="CD16" s="134"/>
      <c r="CE16" s="134"/>
      <c r="CF16" s="134"/>
      <c r="CG16" s="134"/>
      <c r="CH16" s="134"/>
      <c r="CI16" s="134"/>
      <c r="CJ16" s="134"/>
      <c r="CK16" s="134"/>
      <c r="CL16" s="134"/>
      <c r="CM16" s="134"/>
      <c r="CN16" s="134"/>
      <c r="CO16" s="134"/>
      <c r="CP16" s="134"/>
      <c r="CQ16" s="134"/>
      <c r="CR16" s="134"/>
      <c r="CS16" s="134"/>
      <c r="CT16" s="134"/>
      <c r="CU16" s="134"/>
      <c r="CV16" s="134"/>
      <c r="CW16" s="134"/>
      <c r="CX16" s="134"/>
      <c r="CY16" s="134"/>
      <c r="CZ16" s="134"/>
      <c r="DA16" s="134"/>
      <c r="DB16" s="134"/>
      <c r="DC16" s="134"/>
      <c r="DD16" s="134"/>
      <c r="DE16" s="134"/>
      <c r="DF16" s="134"/>
      <c r="DG16" s="134"/>
      <c r="DH16" s="134"/>
      <c r="DI16" s="134"/>
      <c r="DJ16" s="134"/>
      <c r="DK16" s="134"/>
      <c r="DL16" s="134"/>
      <c r="DM16" s="134"/>
      <c r="DN16" s="134"/>
      <c r="DO16" s="134"/>
      <c r="DP16" s="134"/>
      <c r="DQ16" s="134"/>
      <c r="DR16" s="134"/>
      <c r="DS16" s="134"/>
      <c r="DT16" s="134"/>
      <c r="DU16" s="134"/>
      <c r="DV16" s="134"/>
      <c r="DW16" s="134"/>
      <c r="DX16" s="134"/>
      <c r="DY16" s="134"/>
      <c r="DZ16" s="134"/>
      <c r="EA16" s="134"/>
      <c r="EB16" s="134"/>
      <c r="EC16" s="134"/>
      <c r="ED16" s="134"/>
      <c r="EE16" s="134"/>
      <c r="EF16" s="134"/>
      <c r="EG16" s="134"/>
      <c r="EH16" s="134"/>
      <c r="EI16" s="134"/>
      <c r="EJ16" s="134"/>
      <c r="EK16" s="134"/>
      <c r="EL16" s="134"/>
      <c r="EM16" s="134"/>
      <c r="EN16" s="134"/>
      <c r="EO16" s="134"/>
      <c r="EP16" s="134"/>
      <c r="EQ16" s="134"/>
      <c r="ER16" s="134"/>
      <c r="ES16" s="134"/>
      <c r="ET16" s="134"/>
      <c r="EU16" s="134"/>
      <c r="EV16" s="134"/>
      <c r="EW16" s="134"/>
      <c r="EX16" s="134"/>
      <c r="EY16" s="134"/>
      <c r="EZ16" s="134"/>
      <c r="FA16" s="134"/>
      <c r="FB16" s="134"/>
      <c r="FC16" s="134"/>
      <c r="FD16" s="134"/>
      <c r="FE16" s="134"/>
      <c r="FF16" s="134"/>
      <c r="FG16" s="134"/>
      <c r="FH16" s="134"/>
      <c r="FI16" s="134"/>
      <c r="FJ16" s="134"/>
      <c r="FK16" s="134"/>
      <c r="FL16" s="134"/>
      <c r="FM16" s="134"/>
      <c r="FN16" s="134"/>
      <c r="FO16" s="134"/>
      <c r="FP16" s="134"/>
      <c r="FQ16" s="134"/>
      <c r="FR16" s="134"/>
      <c r="FS16" s="134"/>
      <c r="FT16" s="134"/>
      <c r="FU16" s="134"/>
      <c r="FV16" s="134"/>
      <c r="FW16" s="134"/>
      <c r="FX16" s="134"/>
      <c r="FY16" s="134"/>
      <c r="FZ16" s="134"/>
      <c r="GA16" s="134"/>
      <c r="GB16" s="134"/>
      <c r="GC16" s="134"/>
      <c r="GD16" s="134"/>
      <c r="GE16" s="134"/>
      <c r="GF16" s="134"/>
      <c r="GG16" s="134"/>
      <c r="GH16" s="134"/>
      <c r="GI16" s="134"/>
      <c r="GJ16" s="134"/>
      <c r="GK16" s="134"/>
      <c r="GL16" s="134"/>
      <c r="GM16" s="134"/>
      <c r="GN16" s="134"/>
      <c r="GO16" s="134"/>
      <c r="GP16" s="134"/>
      <c r="GQ16" s="134"/>
      <c r="GR16" s="134"/>
      <c r="GS16" s="134"/>
      <c r="GT16" s="134"/>
      <c r="GU16" s="134"/>
      <c r="GV16" s="134"/>
      <c r="GW16" s="134"/>
      <c r="GX16" s="134"/>
      <c r="GY16" s="134"/>
      <c r="GZ16" s="134"/>
      <c r="HA16" s="134"/>
      <c r="HB16" s="134"/>
      <c r="HC16" s="134"/>
      <c r="HD16" s="134"/>
      <c r="HE16" s="134"/>
      <c r="HF16" s="134"/>
      <c r="HG16" s="134"/>
      <c r="HH16" s="134"/>
      <c r="HI16" s="134"/>
      <c r="HJ16" s="134"/>
      <c r="HK16" s="134"/>
      <c r="HL16" s="134"/>
      <c r="HM16" s="134"/>
      <c r="HN16" s="134"/>
      <c r="HO16" s="134"/>
      <c r="HP16" s="134"/>
      <c r="HQ16" s="134"/>
      <c r="HR16" s="134"/>
      <c r="HS16" s="134"/>
      <c r="HT16" s="134"/>
      <c r="HU16" s="134"/>
      <c r="HV16" s="134"/>
      <c r="HW16" s="134"/>
      <c r="HX16" s="134"/>
      <c r="HY16" s="134"/>
      <c r="HZ16" s="134"/>
      <c r="IA16" s="134"/>
      <c r="IB16" s="134"/>
      <c r="IC16" s="134"/>
      <c r="ID16" s="134"/>
      <c r="IE16" s="134"/>
      <c r="IF16" s="134"/>
      <c r="IG16" s="134"/>
      <c r="IH16" s="134"/>
      <c r="II16" s="134"/>
      <c r="IJ16" s="134"/>
      <c r="IK16" s="134"/>
      <c r="IL16" s="134"/>
      <c r="IM16" s="134"/>
      <c r="IN16" s="134"/>
      <c r="IO16" s="134"/>
      <c r="IP16" s="134"/>
      <c r="IQ16" s="134"/>
      <c r="IR16" s="134"/>
      <c r="IS16" s="134"/>
      <c r="IT16" s="134"/>
      <c r="IU16" s="134"/>
      <c r="IV16" s="134"/>
    </row>
    <row r="17" spans="1:256" ht="15.6" x14ac:dyDescent="0.3">
      <c r="A17" s="134"/>
      <c r="B17" s="135"/>
      <c r="C17" s="135" t="s">
        <v>32</v>
      </c>
      <c r="D17" s="135"/>
      <c r="E17" s="135"/>
      <c r="F17" s="135"/>
      <c r="G17" s="135"/>
      <c r="H17" s="135"/>
      <c r="I17" s="136"/>
      <c r="J17" s="134"/>
      <c r="K17" s="134"/>
      <c r="L17" s="134"/>
      <c r="M17" s="134"/>
      <c r="N17" s="134"/>
      <c r="O17" s="134"/>
      <c r="P17" s="134"/>
      <c r="Q17" s="134"/>
      <c r="R17" s="134"/>
      <c r="S17" s="134"/>
      <c r="T17" s="134"/>
      <c r="U17" s="134"/>
      <c r="V17" s="134"/>
      <c r="W17" s="134"/>
      <c r="X17" s="134"/>
      <c r="Y17" s="134"/>
      <c r="Z17" s="134"/>
      <c r="AA17" s="134"/>
      <c r="AB17" s="134"/>
      <c r="AC17" s="134"/>
      <c r="AD17" s="134"/>
      <c r="AE17" s="134"/>
      <c r="AF17" s="134"/>
      <c r="AG17" s="134"/>
      <c r="AH17" s="134"/>
      <c r="AI17" s="134"/>
      <c r="AJ17" s="134"/>
      <c r="AK17" s="134"/>
      <c r="AL17" s="134"/>
      <c r="AM17" s="134"/>
      <c r="AN17" s="134"/>
      <c r="AO17" s="134"/>
      <c r="AP17" s="134"/>
      <c r="AQ17" s="134"/>
      <c r="AR17" s="134"/>
      <c r="AS17" s="134"/>
      <c r="AT17" s="134"/>
      <c r="AU17" s="134"/>
      <c r="AV17" s="134"/>
      <c r="AW17" s="134"/>
      <c r="AX17" s="134"/>
      <c r="AY17" s="134"/>
      <c r="AZ17" s="134"/>
      <c r="BA17" s="134"/>
      <c r="BB17" s="134"/>
      <c r="BC17" s="134"/>
      <c r="BD17" s="134"/>
      <c r="BE17" s="134"/>
      <c r="BF17" s="134"/>
      <c r="BG17" s="134"/>
      <c r="BH17" s="134"/>
      <c r="BI17" s="134"/>
      <c r="BJ17" s="134"/>
      <c r="BK17" s="134"/>
      <c r="BL17" s="134"/>
      <c r="BM17" s="134"/>
      <c r="BN17" s="134"/>
      <c r="BO17" s="134"/>
      <c r="BP17" s="134"/>
      <c r="BQ17" s="134"/>
      <c r="BR17" s="134"/>
      <c r="BS17" s="134"/>
      <c r="BT17" s="134"/>
      <c r="BU17" s="134"/>
      <c r="BV17" s="134"/>
      <c r="BW17" s="134"/>
      <c r="BX17" s="134"/>
      <c r="BY17" s="134"/>
      <c r="BZ17" s="134"/>
      <c r="CA17" s="134"/>
      <c r="CB17" s="134"/>
      <c r="CC17" s="134"/>
      <c r="CD17" s="134"/>
      <c r="CE17" s="134"/>
      <c r="CF17" s="134"/>
      <c r="CG17" s="134"/>
      <c r="CH17" s="134"/>
      <c r="CI17" s="134"/>
      <c r="CJ17" s="134"/>
      <c r="CK17" s="134"/>
      <c r="CL17" s="134"/>
      <c r="CM17" s="134"/>
      <c r="CN17" s="134"/>
      <c r="CO17" s="134"/>
      <c r="CP17" s="134"/>
      <c r="CQ17" s="134"/>
      <c r="CR17" s="134"/>
      <c r="CS17" s="134"/>
      <c r="CT17" s="134"/>
      <c r="CU17" s="134"/>
      <c r="CV17" s="134"/>
      <c r="CW17" s="134"/>
      <c r="CX17" s="134"/>
      <c r="CY17" s="134"/>
      <c r="CZ17" s="134"/>
      <c r="DA17" s="134"/>
      <c r="DB17" s="134"/>
      <c r="DC17" s="134"/>
      <c r="DD17" s="134"/>
      <c r="DE17" s="134"/>
      <c r="DF17" s="134"/>
      <c r="DG17" s="134"/>
      <c r="DH17" s="134"/>
      <c r="DI17" s="134"/>
      <c r="DJ17" s="134"/>
      <c r="DK17" s="134"/>
      <c r="DL17" s="134"/>
      <c r="DM17" s="134"/>
      <c r="DN17" s="134"/>
      <c r="DO17" s="134"/>
      <c r="DP17" s="134"/>
      <c r="DQ17" s="134"/>
      <c r="DR17" s="134"/>
      <c r="DS17" s="134"/>
      <c r="DT17" s="134"/>
      <c r="DU17" s="134"/>
      <c r="DV17" s="134"/>
      <c r="DW17" s="134"/>
      <c r="DX17" s="134"/>
      <c r="DY17" s="134"/>
      <c r="DZ17" s="134"/>
      <c r="EA17" s="134"/>
      <c r="EB17" s="134"/>
      <c r="EC17" s="134"/>
      <c r="ED17" s="134"/>
      <c r="EE17" s="134"/>
      <c r="EF17" s="134"/>
      <c r="EG17" s="134"/>
      <c r="EH17" s="134"/>
      <c r="EI17" s="134"/>
      <c r="EJ17" s="134"/>
      <c r="EK17" s="134"/>
      <c r="EL17" s="134"/>
      <c r="EM17" s="134"/>
      <c r="EN17" s="134"/>
      <c r="EO17" s="134"/>
      <c r="EP17" s="134"/>
      <c r="EQ17" s="134"/>
      <c r="ER17" s="134"/>
      <c r="ES17" s="134"/>
      <c r="ET17" s="134"/>
      <c r="EU17" s="134"/>
      <c r="EV17" s="134"/>
      <c r="EW17" s="134"/>
      <c r="EX17" s="134"/>
      <c r="EY17" s="134"/>
      <c r="EZ17" s="134"/>
      <c r="FA17" s="134"/>
      <c r="FB17" s="134"/>
      <c r="FC17" s="134"/>
      <c r="FD17" s="134"/>
      <c r="FE17" s="134"/>
      <c r="FF17" s="134"/>
      <c r="FG17" s="134"/>
      <c r="FH17" s="134"/>
      <c r="FI17" s="134"/>
      <c r="FJ17" s="134"/>
      <c r="FK17" s="134"/>
      <c r="FL17" s="134"/>
      <c r="FM17" s="134"/>
      <c r="FN17" s="134"/>
      <c r="FO17" s="134"/>
      <c r="FP17" s="134"/>
      <c r="FQ17" s="134"/>
      <c r="FR17" s="134"/>
      <c r="FS17" s="134"/>
      <c r="FT17" s="134"/>
      <c r="FU17" s="134"/>
      <c r="FV17" s="134"/>
      <c r="FW17" s="134"/>
      <c r="FX17" s="134"/>
      <c r="FY17" s="134"/>
      <c r="FZ17" s="134"/>
      <c r="GA17" s="134"/>
      <c r="GB17" s="134"/>
      <c r="GC17" s="134"/>
      <c r="GD17" s="134"/>
      <c r="GE17" s="134"/>
      <c r="GF17" s="134"/>
      <c r="GG17" s="134"/>
      <c r="GH17" s="134"/>
      <c r="GI17" s="134"/>
      <c r="GJ17" s="134"/>
      <c r="GK17" s="134"/>
      <c r="GL17" s="134"/>
      <c r="GM17" s="134"/>
      <c r="GN17" s="134"/>
      <c r="GO17" s="134"/>
      <c r="GP17" s="134"/>
      <c r="GQ17" s="134"/>
      <c r="GR17" s="134"/>
      <c r="GS17" s="134"/>
      <c r="GT17" s="134"/>
      <c r="GU17" s="134"/>
      <c r="GV17" s="134"/>
      <c r="GW17" s="134"/>
      <c r="GX17" s="134"/>
      <c r="GY17" s="134"/>
      <c r="GZ17" s="134"/>
      <c r="HA17" s="134"/>
      <c r="HB17" s="134"/>
      <c r="HC17" s="134"/>
      <c r="HD17" s="134"/>
      <c r="HE17" s="134"/>
      <c r="HF17" s="134"/>
      <c r="HG17" s="134"/>
      <c r="HH17" s="134"/>
      <c r="HI17" s="134"/>
      <c r="HJ17" s="134"/>
      <c r="HK17" s="134"/>
      <c r="HL17" s="134"/>
      <c r="HM17" s="134"/>
      <c r="HN17" s="134"/>
      <c r="HO17" s="134"/>
      <c r="HP17" s="134"/>
      <c r="HQ17" s="134"/>
      <c r="HR17" s="134"/>
      <c r="HS17" s="134"/>
      <c r="HT17" s="134"/>
      <c r="HU17" s="134"/>
      <c r="HV17" s="134"/>
      <c r="HW17" s="134"/>
      <c r="HX17" s="134"/>
      <c r="HY17" s="134"/>
      <c r="HZ17" s="134"/>
      <c r="IA17" s="134"/>
      <c r="IB17" s="134"/>
      <c r="IC17" s="134"/>
      <c r="ID17" s="134"/>
      <c r="IE17" s="134"/>
      <c r="IF17" s="134"/>
      <c r="IG17" s="134"/>
      <c r="IH17" s="134"/>
      <c r="II17" s="134"/>
      <c r="IJ17" s="134"/>
      <c r="IK17" s="134"/>
      <c r="IL17" s="134"/>
      <c r="IM17" s="134"/>
      <c r="IN17" s="134"/>
      <c r="IO17" s="134"/>
      <c r="IP17" s="134"/>
      <c r="IQ17" s="134"/>
      <c r="IR17" s="134"/>
      <c r="IS17" s="134"/>
      <c r="IT17" s="134"/>
      <c r="IU17" s="134"/>
      <c r="IV17" s="134"/>
    </row>
    <row r="18" spans="1:256" ht="27.6" customHeight="1" x14ac:dyDescent="0.25">
      <c r="A18" s="512" t="s">
        <v>158</v>
      </c>
      <c r="B18" s="512"/>
      <c r="C18" s="512"/>
      <c r="D18" s="512"/>
      <c r="E18" s="512"/>
      <c r="F18" s="512"/>
      <c r="G18" s="512"/>
      <c r="H18" s="140"/>
      <c r="I18" s="136"/>
      <c r="J18" s="161"/>
      <c r="K18" s="161"/>
      <c r="L18" s="161"/>
      <c r="M18" s="161"/>
      <c r="N18" s="134"/>
      <c r="O18" s="134"/>
      <c r="P18" s="134"/>
      <c r="Q18" s="134"/>
      <c r="R18" s="134"/>
      <c r="S18" s="134"/>
      <c r="T18" s="134"/>
      <c r="U18" s="134"/>
      <c r="V18" s="134"/>
      <c r="W18" s="134"/>
      <c r="X18" s="134"/>
      <c r="Y18" s="134"/>
      <c r="Z18" s="134"/>
      <c r="AA18" s="134"/>
      <c r="AB18" s="134"/>
      <c r="AC18" s="134"/>
      <c r="AD18" s="134"/>
      <c r="AE18" s="134"/>
      <c r="AF18" s="134"/>
      <c r="AG18" s="134"/>
      <c r="AH18" s="134"/>
      <c r="AI18" s="134"/>
      <c r="AJ18" s="134"/>
      <c r="AK18" s="134"/>
      <c r="AL18" s="134"/>
      <c r="AM18" s="134"/>
      <c r="AN18" s="134"/>
      <c r="AO18" s="134"/>
      <c r="AP18" s="134"/>
      <c r="AQ18" s="134"/>
      <c r="AR18" s="134"/>
      <c r="AS18" s="134"/>
      <c r="AT18" s="134"/>
      <c r="AU18" s="134"/>
      <c r="AV18" s="134"/>
      <c r="AW18" s="134"/>
      <c r="AX18" s="134"/>
      <c r="AY18" s="134"/>
      <c r="AZ18" s="134"/>
      <c r="BA18" s="134"/>
      <c r="BB18" s="134"/>
      <c r="BC18" s="134"/>
      <c r="BD18" s="134"/>
      <c r="BE18" s="134"/>
      <c r="BF18" s="134"/>
      <c r="BG18" s="134"/>
      <c r="BH18" s="134"/>
      <c r="BI18" s="134"/>
      <c r="BJ18" s="134"/>
      <c r="BK18" s="134"/>
      <c r="BL18" s="134"/>
      <c r="BM18" s="134"/>
      <c r="BN18" s="134"/>
      <c r="BO18" s="134"/>
      <c r="BP18" s="134"/>
      <c r="BQ18" s="134"/>
      <c r="BR18" s="134"/>
      <c r="BS18" s="134"/>
      <c r="BT18" s="134"/>
      <c r="BU18" s="134"/>
      <c r="BV18" s="134"/>
      <c r="BW18" s="134"/>
      <c r="BX18" s="134"/>
      <c r="BY18" s="134"/>
      <c r="BZ18" s="134"/>
      <c r="CA18" s="134"/>
      <c r="CB18" s="134"/>
      <c r="CC18" s="134"/>
      <c r="CD18" s="134"/>
      <c r="CE18" s="134"/>
      <c r="CF18" s="134"/>
      <c r="CG18" s="134"/>
      <c r="CH18" s="134"/>
      <c r="CI18" s="134"/>
      <c r="CJ18" s="134"/>
      <c r="CK18" s="134"/>
      <c r="CL18" s="134"/>
      <c r="CM18" s="134"/>
      <c r="CN18" s="134"/>
      <c r="CO18" s="134"/>
      <c r="CP18" s="134"/>
      <c r="CQ18" s="134"/>
      <c r="CR18" s="134"/>
      <c r="CS18" s="134"/>
      <c r="CT18" s="134"/>
      <c r="CU18" s="134"/>
      <c r="CV18" s="134"/>
      <c r="CW18" s="134"/>
      <c r="CX18" s="134"/>
      <c r="CY18" s="134"/>
      <c r="CZ18" s="134"/>
      <c r="DA18" s="134"/>
      <c r="DB18" s="134"/>
      <c r="DC18" s="134"/>
      <c r="DD18" s="134"/>
      <c r="DE18" s="134"/>
      <c r="DF18" s="134"/>
      <c r="DG18" s="134"/>
      <c r="DH18" s="134"/>
      <c r="DI18" s="134"/>
      <c r="DJ18" s="134"/>
      <c r="DK18" s="134"/>
      <c r="DL18" s="134"/>
      <c r="DM18" s="134"/>
      <c r="DN18" s="134"/>
      <c r="DO18" s="134"/>
      <c r="DP18" s="134"/>
      <c r="DQ18" s="134"/>
      <c r="DR18" s="134"/>
      <c r="DS18" s="134"/>
      <c r="DT18" s="134"/>
      <c r="DU18" s="134"/>
      <c r="DV18" s="134"/>
      <c r="DW18" s="134"/>
      <c r="DX18" s="134"/>
      <c r="DY18" s="134"/>
      <c r="DZ18" s="134"/>
      <c r="EA18" s="134"/>
      <c r="EB18" s="134"/>
      <c r="EC18" s="134"/>
      <c r="ED18" s="134"/>
      <c r="EE18" s="134"/>
      <c r="EF18" s="134"/>
      <c r="EG18" s="134"/>
      <c r="EH18" s="134"/>
      <c r="EI18" s="134"/>
      <c r="EJ18" s="134"/>
      <c r="EK18" s="134"/>
      <c r="EL18" s="134"/>
      <c r="EM18" s="134"/>
      <c r="EN18" s="134"/>
      <c r="EO18" s="134"/>
      <c r="EP18" s="134"/>
      <c r="EQ18" s="134"/>
      <c r="ER18" s="134"/>
      <c r="ES18" s="134"/>
      <c r="ET18" s="134"/>
      <c r="EU18" s="134"/>
      <c r="EV18" s="134"/>
      <c r="EW18" s="134"/>
      <c r="EX18" s="134"/>
      <c r="EY18" s="134"/>
      <c r="EZ18" s="134"/>
      <c r="FA18" s="134"/>
      <c r="FB18" s="134"/>
      <c r="FC18" s="134"/>
      <c r="FD18" s="134"/>
      <c r="FE18" s="134"/>
      <c r="FF18" s="134"/>
      <c r="FG18" s="134"/>
      <c r="FH18" s="134"/>
      <c r="FI18" s="134"/>
      <c r="FJ18" s="134"/>
      <c r="FK18" s="134"/>
      <c r="FL18" s="134"/>
      <c r="FM18" s="134"/>
      <c r="FN18" s="134"/>
      <c r="FO18" s="134"/>
      <c r="FP18" s="134"/>
      <c r="FQ18" s="134"/>
      <c r="FR18" s="134"/>
      <c r="FS18" s="134"/>
      <c r="FT18" s="134"/>
      <c r="FU18" s="134"/>
      <c r="FV18" s="134"/>
      <c r="FW18" s="134"/>
      <c r="FX18" s="134"/>
      <c r="FY18" s="134"/>
      <c r="FZ18" s="134"/>
      <c r="GA18" s="134"/>
      <c r="GB18" s="134"/>
      <c r="GC18" s="134"/>
      <c r="GD18" s="134"/>
      <c r="GE18" s="134"/>
      <c r="GF18" s="134"/>
      <c r="GG18" s="134"/>
      <c r="GH18" s="134"/>
      <c r="GI18" s="134"/>
      <c r="GJ18" s="134"/>
      <c r="GK18" s="134"/>
      <c r="GL18" s="134"/>
      <c r="GM18" s="134"/>
      <c r="GN18" s="134"/>
      <c r="GO18" s="134"/>
      <c r="GP18" s="134"/>
      <c r="GQ18" s="134"/>
      <c r="GR18" s="134"/>
      <c r="GS18" s="134"/>
      <c r="GT18" s="134"/>
      <c r="GU18" s="134"/>
      <c r="GV18" s="134"/>
      <c r="GW18" s="134"/>
      <c r="GX18" s="134"/>
      <c r="GY18" s="134"/>
      <c r="GZ18" s="134"/>
      <c r="HA18" s="134"/>
      <c r="HB18" s="134"/>
      <c r="HC18" s="134"/>
      <c r="HD18" s="134"/>
      <c r="HE18" s="134"/>
      <c r="HF18" s="134"/>
      <c r="HG18" s="134"/>
      <c r="HH18" s="134"/>
      <c r="HI18" s="134"/>
      <c r="HJ18" s="134"/>
      <c r="HK18" s="134"/>
      <c r="HL18" s="134"/>
      <c r="HM18" s="134"/>
      <c r="HN18" s="134"/>
      <c r="HO18" s="134"/>
      <c r="HP18" s="134"/>
      <c r="HQ18" s="134"/>
      <c r="HR18" s="134"/>
      <c r="HS18" s="134"/>
      <c r="HT18" s="134"/>
      <c r="HU18" s="134"/>
      <c r="HV18" s="134"/>
      <c r="HW18" s="134"/>
      <c r="HX18" s="134"/>
      <c r="HY18" s="134"/>
      <c r="HZ18" s="134"/>
      <c r="IA18" s="134"/>
      <c r="IB18" s="134"/>
      <c r="IC18" s="134"/>
      <c r="ID18" s="134"/>
      <c r="IE18" s="134"/>
      <c r="IF18" s="134"/>
      <c r="IG18" s="134"/>
      <c r="IH18" s="134"/>
      <c r="II18" s="134"/>
      <c r="IJ18" s="134"/>
      <c r="IK18" s="134"/>
      <c r="IL18" s="134"/>
      <c r="IM18" s="134"/>
      <c r="IN18" s="134"/>
      <c r="IO18" s="134"/>
      <c r="IP18" s="134"/>
      <c r="IQ18" s="134"/>
      <c r="IR18" s="134"/>
      <c r="IS18" s="134"/>
      <c r="IT18" s="134"/>
      <c r="IU18" s="134"/>
      <c r="IV18" s="134"/>
    </row>
    <row r="19" spans="1:256" ht="30" customHeight="1" x14ac:dyDescent="0.25">
      <c r="A19" s="555" t="s">
        <v>196</v>
      </c>
      <c r="B19" s="552"/>
      <c r="C19" s="552"/>
      <c r="D19" s="552"/>
      <c r="E19" s="552"/>
      <c r="F19" s="552"/>
      <c r="G19" s="552"/>
      <c r="H19" s="98"/>
      <c r="I19" s="94"/>
      <c r="J19" s="98"/>
      <c r="K19" s="98"/>
      <c r="L19" s="98"/>
      <c r="M19" s="98"/>
      <c r="N19" s="95"/>
      <c r="O19" s="95"/>
      <c r="P19" s="95"/>
      <c r="Q19" s="95"/>
      <c r="R19" s="95"/>
      <c r="S19" s="95"/>
      <c r="T19" s="95"/>
      <c r="U19" s="95"/>
      <c r="V19" s="95"/>
      <c r="W19" s="95"/>
      <c r="X19" s="95"/>
      <c r="Y19" s="95"/>
      <c r="Z19" s="95"/>
      <c r="AA19" s="95"/>
      <c r="AB19" s="95"/>
      <c r="AC19" s="95"/>
      <c r="AD19" s="95"/>
      <c r="AE19" s="95"/>
      <c r="AF19" s="95"/>
      <c r="AG19" s="95"/>
      <c r="AH19" s="95"/>
      <c r="AI19" s="95"/>
      <c r="AJ19" s="95"/>
      <c r="AK19" s="95"/>
      <c r="AL19" s="95"/>
      <c r="AM19" s="95"/>
      <c r="AN19" s="95"/>
      <c r="AO19" s="95"/>
      <c r="AP19" s="95"/>
      <c r="AQ19" s="95"/>
      <c r="AR19" s="95"/>
      <c r="AS19" s="95"/>
      <c r="AT19" s="95"/>
      <c r="AU19" s="95"/>
      <c r="AV19" s="95"/>
      <c r="AW19" s="95"/>
      <c r="AX19" s="95"/>
      <c r="AY19" s="95"/>
      <c r="AZ19" s="95"/>
      <c r="BA19" s="95"/>
      <c r="BB19" s="95"/>
      <c r="BC19" s="95"/>
      <c r="BD19" s="95"/>
      <c r="BE19" s="95"/>
      <c r="BF19" s="95"/>
      <c r="BG19" s="95"/>
      <c r="BH19" s="95"/>
      <c r="BI19" s="95"/>
      <c r="BJ19" s="95"/>
      <c r="BK19" s="95"/>
      <c r="BL19" s="95"/>
      <c r="BM19" s="95"/>
      <c r="BN19" s="95"/>
      <c r="BO19" s="95"/>
      <c r="BP19" s="95"/>
      <c r="BQ19" s="95"/>
      <c r="BR19" s="95"/>
      <c r="BS19" s="95"/>
      <c r="BT19" s="95"/>
      <c r="BU19" s="95"/>
      <c r="BV19" s="95"/>
      <c r="BW19" s="95"/>
      <c r="BX19" s="95"/>
      <c r="BY19" s="95"/>
      <c r="BZ19" s="95"/>
      <c r="CA19" s="95"/>
      <c r="CB19" s="95"/>
      <c r="CC19" s="95"/>
      <c r="CD19" s="95"/>
      <c r="CE19" s="95"/>
      <c r="CF19" s="95"/>
      <c r="CG19" s="95"/>
      <c r="CH19" s="95"/>
      <c r="CI19" s="95"/>
      <c r="CJ19" s="95"/>
      <c r="CK19" s="95"/>
      <c r="CL19" s="95"/>
      <c r="CM19" s="95"/>
      <c r="CN19" s="95"/>
      <c r="CO19" s="95"/>
      <c r="CP19" s="95"/>
      <c r="CQ19" s="95"/>
      <c r="CR19" s="95"/>
      <c r="CS19" s="95"/>
      <c r="CT19" s="95"/>
      <c r="CU19" s="95"/>
      <c r="CV19" s="95"/>
      <c r="CW19" s="95"/>
      <c r="CX19" s="95"/>
      <c r="CY19" s="95"/>
      <c r="CZ19" s="95"/>
      <c r="DA19" s="95"/>
      <c r="DB19" s="95"/>
      <c r="DC19" s="95"/>
      <c r="DD19" s="95"/>
      <c r="DE19" s="95"/>
      <c r="DF19" s="95"/>
      <c r="DG19" s="95"/>
      <c r="DH19" s="95"/>
      <c r="DI19" s="95"/>
      <c r="DJ19" s="95"/>
      <c r="DK19" s="95"/>
      <c r="DL19" s="95"/>
      <c r="DM19" s="95"/>
      <c r="DN19" s="95"/>
      <c r="DO19" s="95"/>
      <c r="DP19" s="95"/>
      <c r="DQ19" s="95"/>
      <c r="DR19" s="95"/>
      <c r="DS19" s="95"/>
      <c r="DT19" s="95"/>
      <c r="DU19" s="95"/>
      <c r="DV19" s="95"/>
      <c r="DW19" s="95"/>
      <c r="DX19" s="95"/>
      <c r="DY19" s="95"/>
      <c r="DZ19" s="95"/>
      <c r="EA19" s="95"/>
      <c r="EB19" s="95"/>
      <c r="EC19" s="95"/>
      <c r="ED19" s="95"/>
      <c r="EE19" s="95"/>
      <c r="EF19" s="95"/>
      <c r="EG19" s="95"/>
      <c r="EH19" s="95"/>
      <c r="EI19" s="95"/>
      <c r="EJ19" s="95"/>
      <c r="EK19" s="95"/>
      <c r="EL19" s="95"/>
      <c r="EM19" s="95"/>
      <c r="EN19" s="95"/>
      <c r="EO19" s="95"/>
      <c r="EP19" s="95"/>
      <c r="EQ19" s="95"/>
      <c r="ER19" s="95"/>
      <c r="ES19" s="95"/>
      <c r="ET19" s="95"/>
      <c r="EU19" s="95"/>
      <c r="EV19" s="95"/>
      <c r="EW19" s="95"/>
      <c r="EX19" s="95"/>
      <c r="EY19" s="95"/>
      <c r="EZ19" s="95"/>
      <c r="FA19" s="95"/>
      <c r="FB19" s="95"/>
      <c r="FC19" s="95"/>
      <c r="FD19" s="95"/>
      <c r="FE19" s="95"/>
      <c r="FF19" s="95"/>
      <c r="FG19" s="95"/>
      <c r="FH19" s="95"/>
      <c r="FI19" s="95"/>
      <c r="FJ19" s="95"/>
      <c r="FK19" s="95"/>
      <c r="FL19" s="95"/>
      <c r="FM19" s="95"/>
      <c r="FN19" s="95"/>
      <c r="FO19" s="95"/>
      <c r="FP19" s="95"/>
      <c r="FQ19" s="95"/>
      <c r="FR19" s="95"/>
      <c r="FS19" s="95"/>
      <c r="FT19" s="95"/>
      <c r="FU19" s="95"/>
      <c r="FV19" s="95"/>
      <c r="FW19" s="95"/>
      <c r="FX19" s="95"/>
      <c r="FY19" s="95"/>
      <c r="FZ19" s="95"/>
      <c r="GA19" s="95"/>
      <c r="GB19" s="95"/>
      <c r="GC19" s="95"/>
      <c r="GD19" s="95"/>
      <c r="GE19" s="95"/>
      <c r="GF19" s="95"/>
      <c r="GG19" s="95"/>
      <c r="GH19" s="95"/>
      <c r="GI19" s="95"/>
      <c r="GJ19" s="95"/>
      <c r="GK19" s="95"/>
      <c r="GL19" s="95"/>
      <c r="GM19" s="95"/>
      <c r="GN19" s="95"/>
      <c r="GO19" s="95"/>
      <c r="GP19" s="95"/>
      <c r="GQ19" s="95"/>
      <c r="GR19" s="95"/>
      <c r="GS19" s="95"/>
      <c r="GT19" s="95"/>
      <c r="GU19" s="95"/>
      <c r="GV19" s="95"/>
      <c r="GW19" s="95"/>
      <c r="GX19" s="95"/>
      <c r="GY19" s="95"/>
      <c r="GZ19" s="95"/>
      <c r="HA19" s="95"/>
      <c r="HB19" s="95"/>
      <c r="HC19" s="95"/>
      <c r="HD19" s="95"/>
      <c r="HE19" s="95"/>
      <c r="HF19" s="95"/>
      <c r="HG19" s="95"/>
      <c r="HH19" s="95"/>
      <c r="HI19" s="95"/>
      <c r="HJ19" s="95"/>
      <c r="HK19" s="95"/>
      <c r="HL19" s="95"/>
      <c r="HM19" s="95"/>
      <c r="HN19" s="95"/>
      <c r="HO19" s="95"/>
      <c r="HP19" s="95"/>
      <c r="HQ19" s="95"/>
      <c r="HR19" s="95"/>
      <c r="HS19" s="95"/>
      <c r="HT19" s="95"/>
      <c r="HU19" s="95"/>
      <c r="HV19" s="95"/>
      <c r="HW19" s="95"/>
      <c r="HX19" s="95"/>
      <c r="HY19" s="95"/>
      <c r="HZ19" s="95"/>
      <c r="IA19" s="95"/>
      <c r="IB19" s="95"/>
      <c r="IC19" s="95"/>
      <c r="ID19" s="95"/>
      <c r="IE19" s="95"/>
      <c r="IF19" s="95"/>
      <c r="IG19" s="95"/>
      <c r="IH19" s="95"/>
      <c r="II19" s="95"/>
      <c r="IJ19" s="95"/>
      <c r="IK19" s="95"/>
      <c r="IL19" s="95"/>
      <c r="IM19" s="95"/>
      <c r="IN19" s="95"/>
      <c r="IO19" s="95"/>
      <c r="IP19" s="95"/>
      <c r="IQ19" s="95"/>
      <c r="IR19" s="95"/>
      <c r="IS19" s="95"/>
      <c r="IT19" s="95"/>
      <c r="IU19" s="95"/>
      <c r="IV19" s="95"/>
    </row>
    <row r="20" spans="1:256" ht="117.6" customHeight="1" x14ac:dyDescent="0.3">
      <c r="A20" s="524" t="s">
        <v>159</v>
      </c>
      <c r="B20" s="524"/>
      <c r="C20" s="524"/>
      <c r="D20" s="524"/>
      <c r="E20" s="524"/>
      <c r="F20" s="524"/>
      <c r="G20" s="524"/>
      <c r="H20" s="524"/>
      <c r="I20" s="524"/>
      <c r="J20" s="142"/>
      <c r="K20" s="142"/>
      <c r="L20" s="143"/>
      <c r="M20" s="143"/>
      <c r="N20" s="143"/>
      <c r="O20" s="143"/>
      <c r="P20" s="143"/>
      <c r="Q20" s="143"/>
      <c r="R20" s="143"/>
      <c r="S20" s="143"/>
      <c r="T20" s="143"/>
      <c r="U20" s="143"/>
      <c r="V20" s="143"/>
      <c r="W20" s="143"/>
      <c r="X20" s="143"/>
      <c r="Y20" s="143"/>
      <c r="Z20" s="143"/>
      <c r="AA20" s="143"/>
      <c r="AB20" s="143"/>
      <c r="AC20" s="143"/>
      <c r="AD20" s="143"/>
      <c r="AE20" s="143"/>
      <c r="AF20" s="143"/>
      <c r="AG20" s="143"/>
      <c r="AH20" s="143"/>
      <c r="AI20" s="143"/>
      <c r="AJ20" s="143"/>
      <c r="AK20" s="143"/>
      <c r="AL20" s="143"/>
      <c r="AM20" s="143"/>
      <c r="AN20" s="143"/>
      <c r="AO20" s="143"/>
      <c r="AP20" s="143"/>
      <c r="AQ20" s="143"/>
      <c r="AR20" s="143"/>
      <c r="AS20" s="143"/>
      <c r="AT20" s="143"/>
      <c r="AU20" s="143"/>
      <c r="AV20" s="143"/>
      <c r="AW20" s="143"/>
      <c r="AX20" s="143"/>
      <c r="AY20" s="143"/>
      <c r="AZ20" s="143"/>
      <c r="BA20" s="143"/>
      <c r="BB20" s="143"/>
      <c r="BC20" s="143"/>
      <c r="BD20" s="143"/>
      <c r="BE20" s="143"/>
      <c r="BF20" s="143"/>
      <c r="BG20" s="143"/>
      <c r="BH20" s="143"/>
      <c r="BI20" s="143"/>
      <c r="BJ20" s="143"/>
      <c r="BK20" s="143"/>
      <c r="BL20" s="143"/>
      <c r="BM20" s="143"/>
      <c r="BN20" s="143"/>
      <c r="BO20" s="143"/>
      <c r="BP20" s="143"/>
      <c r="BQ20" s="143"/>
      <c r="BR20" s="143"/>
      <c r="BS20" s="143"/>
      <c r="BT20" s="143"/>
      <c r="BU20" s="143"/>
      <c r="BV20" s="143"/>
      <c r="BW20" s="143"/>
      <c r="BX20" s="143"/>
      <c r="BY20" s="143"/>
      <c r="BZ20" s="143"/>
      <c r="CA20" s="143"/>
      <c r="CB20" s="143"/>
      <c r="CC20" s="143"/>
      <c r="CD20" s="143"/>
      <c r="CE20" s="143"/>
      <c r="CF20" s="143"/>
      <c r="CG20" s="143"/>
      <c r="CH20" s="143"/>
      <c r="CI20" s="143"/>
      <c r="CJ20" s="143"/>
      <c r="CK20" s="143"/>
      <c r="CL20" s="143"/>
      <c r="CM20" s="143"/>
      <c r="CN20" s="143"/>
      <c r="CO20" s="143"/>
      <c r="CP20" s="143"/>
      <c r="CQ20" s="143"/>
      <c r="CR20" s="143"/>
      <c r="CS20" s="143"/>
      <c r="CT20" s="143"/>
      <c r="CU20" s="143"/>
      <c r="CV20" s="143"/>
      <c r="CW20" s="143"/>
      <c r="CX20" s="143"/>
      <c r="CY20" s="143"/>
      <c r="CZ20" s="143"/>
      <c r="DA20" s="143"/>
      <c r="DB20" s="143"/>
      <c r="DC20" s="143"/>
      <c r="DD20" s="143"/>
      <c r="DE20" s="143"/>
      <c r="DF20" s="143"/>
      <c r="DG20" s="143"/>
      <c r="DH20" s="143"/>
      <c r="DI20" s="143"/>
      <c r="DJ20" s="143"/>
      <c r="DK20" s="143"/>
      <c r="DL20" s="143"/>
      <c r="DM20" s="143"/>
      <c r="DN20" s="143"/>
      <c r="DO20" s="143"/>
      <c r="DP20" s="143"/>
      <c r="DQ20" s="143"/>
      <c r="DR20" s="143"/>
      <c r="DS20" s="143"/>
      <c r="DT20" s="143"/>
      <c r="DU20" s="143"/>
      <c r="DV20" s="143"/>
      <c r="DW20" s="143"/>
      <c r="DX20" s="143"/>
      <c r="DY20" s="143"/>
      <c r="DZ20" s="143"/>
      <c r="EA20" s="143"/>
      <c r="EB20" s="143"/>
      <c r="EC20" s="143"/>
      <c r="ED20" s="143"/>
      <c r="EE20" s="143"/>
      <c r="EF20" s="143"/>
      <c r="EG20" s="143"/>
      <c r="EH20" s="143"/>
      <c r="EI20" s="143"/>
      <c r="EJ20" s="143"/>
      <c r="EK20" s="143"/>
      <c r="EL20" s="143"/>
      <c r="EM20" s="143"/>
      <c r="EN20" s="143"/>
      <c r="EO20" s="143"/>
      <c r="EP20" s="143"/>
      <c r="EQ20" s="143"/>
      <c r="ER20" s="143"/>
      <c r="ES20" s="143"/>
      <c r="ET20" s="143"/>
      <c r="EU20" s="143"/>
      <c r="EV20" s="143"/>
      <c r="EW20" s="143"/>
      <c r="EX20" s="143"/>
      <c r="EY20" s="143"/>
      <c r="EZ20" s="143"/>
      <c r="FA20" s="143"/>
      <c r="FB20" s="143"/>
      <c r="FC20" s="143"/>
      <c r="FD20" s="143"/>
      <c r="FE20" s="143"/>
      <c r="FF20" s="143"/>
      <c r="FG20" s="143"/>
      <c r="FH20" s="143"/>
      <c r="FI20" s="143"/>
      <c r="FJ20" s="143"/>
      <c r="FK20" s="143"/>
      <c r="FL20" s="143"/>
      <c r="FM20" s="143"/>
      <c r="FN20" s="143"/>
      <c r="FO20" s="143"/>
      <c r="FP20" s="143"/>
      <c r="FQ20" s="143"/>
      <c r="FR20" s="143"/>
      <c r="FS20" s="143"/>
      <c r="FT20" s="143"/>
      <c r="FU20" s="143"/>
      <c r="FV20" s="143"/>
      <c r="FW20" s="143"/>
      <c r="FX20" s="143"/>
      <c r="FY20" s="143"/>
      <c r="FZ20" s="143"/>
      <c r="GA20" s="143"/>
      <c r="GB20" s="143"/>
      <c r="GC20" s="143"/>
      <c r="GD20" s="143"/>
      <c r="GE20" s="143"/>
      <c r="GF20" s="143"/>
      <c r="GG20" s="143"/>
      <c r="GH20" s="143"/>
      <c r="GI20" s="143"/>
      <c r="GJ20" s="143"/>
      <c r="GK20" s="143"/>
      <c r="GL20" s="143"/>
      <c r="GM20" s="143"/>
      <c r="GN20" s="143"/>
      <c r="GO20" s="143"/>
      <c r="GP20" s="143"/>
      <c r="GQ20" s="143"/>
      <c r="GR20" s="143"/>
      <c r="GS20" s="143"/>
      <c r="GT20" s="143"/>
      <c r="GU20" s="143"/>
      <c r="GV20" s="143"/>
      <c r="GW20" s="143"/>
      <c r="GX20" s="143"/>
      <c r="GY20" s="143"/>
      <c r="GZ20" s="143"/>
      <c r="HA20" s="143"/>
      <c r="HB20" s="143"/>
      <c r="HC20" s="143"/>
      <c r="HD20" s="143"/>
      <c r="HE20" s="143"/>
      <c r="HF20" s="143"/>
      <c r="HG20" s="143"/>
      <c r="HH20" s="143"/>
      <c r="HI20" s="143"/>
      <c r="HJ20" s="143"/>
      <c r="HK20" s="143"/>
      <c r="HL20" s="143"/>
      <c r="HM20" s="143"/>
      <c r="HN20" s="143"/>
      <c r="HO20" s="143"/>
      <c r="HP20" s="143"/>
      <c r="HQ20" s="143"/>
      <c r="HR20" s="143"/>
      <c r="HS20" s="143"/>
      <c r="HT20" s="143"/>
      <c r="HU20" s="143"/>
      <c r="HV20" s="143"/>
      <c r="HW20" s="143"/>
      <c r="HX20" s="143"/>
      <c r="HY20" s="143"/>
      <c r="HZ20" s="143"/>
      <c r="IA20" s="143"/>
      <c r="IB20" s="143"/>
      <c r="IC20" s="143"/>
      <c r="ID20" s="143"/>
      <c r="IE20" s="143"/>
      <c r="IF20" s="143"/>
      <c r="IG20" s="143"/>
      <c r="IH20" s="143"/>
      <c r="II20" s="143"/>
      <c r="IJ20" s="143"/>
      <c r="IK20" s="143"/>
      <c r="IL20" s="143"/>
      <c r="IM20" s="143"/>
      <c r="IN20" s="143"/>
      <c r="IO20" s="143"/>
      <c r="IP20" s="143"/>
      <c r="IQ20" s="143"/>
      <c r="IR20" s="143"/>
      <c r="IS20" s="143"/>
      <c r="IT20" s="143"/>
      <c r="IU20" s="143"/>
      <c r="IV20" s="143"/>
    </row>
    <row r="21" spans="1:256" ht="15.6" x14ac:dyDescent="0.3">
      <c r="A21" s="132" t="s">
        <v>160</v>
      </c>
      <c r="B21" s="144"/>
      <c r="C21" s="144"/>
      <c r="D21" s="144"/>
      <c r="E21" s="144"/>
      <c r="F21" s="144"/>
      <c r="G21" s="144"/>
      <c r="H21" s="144"/>
      <c r="I21" s="144"/>
      <c r="J21" s="144"/>
      <c r="K21" s="144"/>
      <c r="L21" s="144"/>
      <c r="M21" s="144"/>
      <c r="N21" s="144"/>
      <c r="O21" s="144"/>
      <c r="P21" s="144"/>
      <c r="Q21" s="144"/>
      <c r="R21" s="144"/>
      <c r="S21" s="144"/>
      <c r="T21" s="144"/>
      <c r="U21" s="144"/>
      <c r="V21" s="144"/>
      <c r="W21" s="144"/>
      <c r="X21" s="144"/>
      <c r="Y21" s="144"/>
      <c r="Z21" s="144"/>
      <c r="AA21" s="144"/>
      <c r="AB21" s="144"/>
      <c r="AC21" s="144"/>
      <c r="AD21" s="144"/>
      <c r="AE21" s="144"/>
      <c r="AF21" s="144"/>
      <c r="AG21" s="144"/>
      <c r="AH21" s="144"/>
      <c r="AI21" s="144"/>
      <c r="AJ21" s="144"/>
      <c r="AK21" s="144"/>
      <c r="AL21" s="144"/>
      <c r="AM21" s="144"/>
      <c r="AN21" s="144"/>
      <c r="AO21" s="144"/>
      <c r="AP21" s="144"/>
      <c r="AQ21" s="144"/>
      <c r="AR21" s="144"/>
      <c r="AS21" s="144"/>
      <c r="AT21" s="144"/>
      <c r="AU21" s="144"/>
      <c r="AV21" s="144"/>
      <c r="AW21" s="144"/>
      <c r="AX21" s="144"/>
      <c r="AY21" s="144"/>
      <c r="AZ21" s="144"/>
      <c r="BA21" s="144"/>
      <c r="BB21" s="144"/>
      <c r="BC21" s="144"/>
      <c r="BD21" s="144"/>
      <c r="BE21" s="144"/>
      <c r="BF21" s="144"/>
      <c r="BG21" s="144"/>
      <c r="BH21" s="144"/>
      <c r="BI21" s="144"/>
      <c r="BJ21" s="144"/>
      <c r="BK21" s="144"/>
      <c r="BL21" s="144"/>
      <c r="BM21" s="144"/>
      <c r="BN21" s="144"/>
      <c r="BO21" s="144"/>
      <c r="BP21" s="144"/>
      <c r="BQ21" s="144"/>
      <c r="BR21" s="144"/>
      <c r="BS21" s="144"/>
      <c r="BT21" s="144"/>
      <c r="BU21" s="144"/>
      <c r="BV21" s="144"/>
      <c r="BW21" s="144"/>
      <c r="BX21" s="144"/>
      <c r="BY21" s="144"/>
      <c r="BZ21" s="144"/>
      <c r="CA21" s="144"/>
      <c r="CB21" s="144"/>
      <c r="CC21" s="144"/>
      <c r="CD21" s="144"/>
      <c r="CE21" s="144"/>
      <c r="CF21" s="144"/>
      <c r="CG21" s="144"/>
      <c r="CH21" s="144"/>
      <c r="CI21" s="144"/>
      <c r="CJ21" s="144"/>
      <c r="CK21" s="144"/>
      <c r="CL21" s="144"/>
      <c r="CM21" s="144"/>
      <c r="CN21" s="144"/>
      <c r="CO21" s="144"/>
      <c r="CP21" s="144"/>
      <c r="CQ21" s="144"/>
      <c r="CR21" s="144"/>
      <c r="CS21" s="144"/>
      <c r="CT21" s="144"/>
      <c r="CU21" s="144"/>
      <c r="CV21" s="144"/>
      <c r="CW21" s="144"/>
      <c r="CX21" s="144"/>
      <c r="CY21" s="144"/>
      <c r="CZ21" s="144"/>
      <c r="DA21" s="144"/>
      <c r="DB21" s="144"/>
      <c r="DC21" s="144"/>
      <c r="DD21" s="144"/>
      <c r="DE21" s="144"/>
      <c r="DF21" s="144"/>
      <c r="DG21" s="144"/>
      <c r="DH21" s="144"/>
      <c r="DI21" s="144"/>
      <c r="DJ21" s="144"/>
      <c r="DK21" s="144"/>
      <c r="DL21" s="144"/>
      <c r="DM21" s="144"/>
      <c r="DN21" s="144"/>
      <c r="DO21" s="144"/>
      <c r="DP21" s="144"/>
      <c r="DQ21" s="144"/>
      <c r="DR21" s="144"/>
      <c r="DS21" s="144"/>
      <c r="DT21" s="144"/>
      <c r="DU21" s="144"/>
      <c r="DV21" s="144"/>
      <c r="DW21" s="144"/>
      <c r="DX21" s="144"/>
      <c r="DY21" s="144"/>
      <c r="DZ21" s="144"/>
      <c r="EA21" s="144"/>
      <c r="EB21" s="144"/>
      <c r="EC21" s="144"/>
      <c r="ED21" s="144"/>
      <c r="EE21" s="144"/>
      <c r="EF21" s="144"/>
      <c r="EG21" s="144"/>
      <c r="EH21" s="144"/>
      <c r="EI21" s="144"/>
      <c r="EJ21" s="144"/>
      <c r="EK21" s="144"/>
      <c r="EL21" s="144"/>
      <c r="EM21" s="144"/>
      <c r="EN21" s="144"/>
      <c r="EO21" s="144"/>
      <c r="EP21" s="144"/>
      <c r="EQ21" s="144"/>
      <c r="ER21" s="144"/>
      <c r="ES21" s="144"/>
      <c r="ET21" s="144"/>
      <c r="EU21" s="144"/>
      <c r="EV21" s="144"/>
      <c r="EW21" s="144"/>
      <c r="EX21" s="144"/>
      <c r="EY21" s="144"/>
      <c r="EZ21" s="144"/>
      <c r="FA21" s="144"/>
      <c r="FB21" s="144"/>
      <c r="FC21" s="144"/>
      <c r="FD21" s="144"/>
      <c r="FE21" s="144"/>
      <c r="FF21" s="144"/>
      <c r="FG21" s="144"/>
      <c r="FH21" s="144"/>
      <c r="FI21" s="144"/>
      <c r="FJ21" s="144"/>
      <c r="FK21" s="144"/>
      <c r="FL21" s="144"/>
      <c r="FM21" s="144"/>
      <c r="FN21" s="144"/>
      <c r="FO21" s="144"/>
      <c r="FP21" s="144"/>
      <c r="FQ21" s="144"/>
      <c r="FR21" s="144"/>
      <c r="FS21" s="144"/>
      <c r="FT21" s="144"/>
      <c r="FU21" s="144"/>
      <c r="FV21" s="144"/>
      <c r="FW21" s="144"/>
      <c r="FX21" s="144"/>
      <c r="FY21" s="144"/>
      <c r="FZ21" s="144"/>
      <c r="GA21" s="144"/>
      <c r="GB21" s="144"/>
      <c r="GC21" s="144"/>
      <c r="GD21" s="144"/>
      <c r="GE21" s="144"/>
      <c r="GF21" s="144"/>
      <c r="GG21" s="144"/>
      <c r="GH21" s="144"/>
      <c r="GI21" s="144"/>
      <c r="GJ21" s="144"/>
      <c r="GK21" s="144"/>
      <c r="GL21" s="144"/>
      <c r="GM21" s="144"/>
      <c r="GN21" s="144"/>
      <c r="GO21" s="144"/>
      <c r="GP21" s="144"/>
      <c r="GQ21" s="144"/>
      <c r="GR21" s="144"/>
      <c r="GS21" s="144"/>
      <c r="GT21" s="144"/>
      <c r="GU21" s="144"/>
      <c r="GV21" s="144"/>
      <c r="GW21" s="144"/>
      <c r="GX21" s="144"/>
      <c r="GY21" s="144"/>
      <c r="GZ21" s="144"/>
      <c r="HA21" s="144"/>
      <c r="HB21" s="144"/>
      <c r="HC21" s="144"/>
      <c r="HD21" s="144"/>
      <c r="HE21" s="144"/>
      <c r="HF21" s="144"/>
      <c r="HG21" s="144"/>
      <c r="HH21" s="144"/>
      <c r="HI21" s="144"/>
      <c r="HJ21" s="144"/>
      <c r="HK21" s="144"/>
      <c r="HL21" s="144"/>
      <c r="HM21" s="144"/>
      <c r="HN21" s="144"/>
      <c r="HO21" s="144"/>
      <c r="HP21" s="144"/>
      <c r="HQ21" s="144"/>
      <c r="HR21" s="144"/>
      <c r="HS21" s="144"/>
      <c r="HT21" s="144"/>
      <c r="HU21" s="144"/>
      <c r="HV21" s="144"/>
      <c r="HW21" s="144"/>
      <c r="HX21" s="144"/>
      <c r="HY21" s="144"/>
      <c r="HZ21" s="144"/>
      <c r="IA21" s="144"/>
      <c r="IB21" s="144"/>
      <c r="IC21" s="144"/>
      <c r="ID21" s="144"/>
      <c r="IE21" s="144"/>
      <c r="IF21" s="144"/>
      <c r="IG21" s="144"/>
      <c r="IH21" s="144"/>
      <c r="II21" s="144"/>
      <c r="IJ21" s="144"/>
      <c r="IK21" s="144"/>
      <c r="IL21" s="144"/>
      <c r="IM21" s="144"/>
      <c r="IN21" s="144"/>
      <c r="IO21" s="144"/>
      <c r="IP21" s="144"/>
      <c r="IQ21" s="144"/>
      <c r="IR21" s="144"/>
      <c r="IS21" s="144"/>
      <c r="IT21" s="144"/>
      <c r="IU21" s="144"/>
      <c r="IV21" s="144"/>
    </row>
    <row r="22" spans="1:256" ht="24" customHeight="1" x14ac:dyDescent="0.3">
      <c r="A22" s="525" t="s">
        <v>144</v>
      </c>
      <c r="B22" s="525"/>
      <c r="C22" s="525"/>
      <c r="D22" s="525"/>
      <c r="E22" s="525"/>
      <c r="F22" s="525"/>
      <c r="G22" s="525"/>
      <c r="H22" s="144"/>
      <c r="I22" s="144"/>
      <c r="J22" s="144"/>
      <c r="K22" s="144"/>
      <c r="L22" s="144"/>
      <c r="M22" s="144"/>
      <c r="N22" s="144"/>
      <c r="O22" s="144"/>
      <c r="P22" s="144"/>
      <c r="Q22" s="144"/>
      <c r="R22" s="144"/>
      <c r="S22" s="144"/>
      <c r="T22" s="144"/>
      <c r="U22" s="144"/>
      <c r="V22" s="144"/>
      <c r="W22" s="144"/>
      <c r="X22" s="144"/>
      <c r="Y22" s="144"/>
      <c r="Z22" s="144"/>
      <c r="AA22" s="144"/>
      <c r="AB22" s="144"/>
      <c r="AC22" s="144"/>
      <c r="AD22" s="144"/>
      <c r="AE22" s="144"/>
      <c r="AF22" s="144"/>
      <c r="AG22" s="144"/>
      <c r="AH22" s="144"/>
      <c r="AI22" s="144"/>
      <c r="AJ22" s="144"/>
      <c r="AK22" s="144"/>
      <c r="AL22" s="144"/>
      <c r="AM22" s="144"/>
      <c r="AN22" s="144"/>
      <c r="AO22" s="144"/>
      <c r="AP22" s="144"/>
      <c r="AQ22" s="144"/>
      <c r="AR22" s="144"/>
      <c r="AS22" s="144"/>
      <c r="AT22" s="144"/>
      <c r="AU22" s="144"/>
      <c r="AV22" s="144"/>
      <c r="AW22" s="144"/>
      <c r="AX22" s="144"/>
      <c r="AY22" s="144"/>
      <c r="AZ22" s="144"/>
      <c r="BA22" s="144"/>
      <c r="BB22" s="144"/>
      <c r="BC22" s="144"/>
      <c r="BD22" s="144"/>
      <c r="BE22" s="144"/>
      <c r="BF22" s="144"/>
      <c r="BG22" s="144"/>
      <c r="BH22" s="144"/>
      <c r="BI22" s="144"/>
      <c r="BJ22" s="144"/>
      <c r="BK22" s="144"/>
      <c r="BL22" s="144"/>
      <c r="BM22" s="144"/>
      <c r="BN22" s="144"/>
      <c r="BO22" s="144"/>
      <c r="BP22" s="144"/>
      <c r="BQ22" s="144"/>
      <c r="BR22" s="144"/>
      <c r="BS22" s="144"/>
      <c r="BT22" s="144"/>
      <c r="BU22" s="144"/>
      <c r="BV22" s="144"/>
      <c r="BW22" s="144"/>
      <c r="BX22" s="144"/>
      <c r="BY22" s="144"/>
      <c r="BZ22" s="144"/>
      <c r="CA22" s="144"/>
      <c r="CB22" s="144"/>
      <c r="CC22" s="144"/>
      <c r="CD22" s="144"/>
      <c r="CE22" s="144"/>
      <c r="CF22" s="144"/>
      <c r="CG22" s="144"/>
      <c r="CH22" s="144"/>
      <c r="CI22" s="144"/>
      <c r="CJ22" s="144"/>
      <c r="CK22" s="144"/>
      <c r="CL22" s="144"/>
      <c r="CM22" s="144"/>
      <c r="CN22" s="144"/>
      <c r="CO22" s="144"/>
      <c r="CP22" s="144"/>
      <c r="CQ22" s="144"/>
      <c r="CR22" s="144"/>
      <c r="CS22" s="144"/>
      <c r="CT22" s="144"/>
      <c r="CU22" s="144"/>
      <c r="CV22" s="144"/>
      <c r="CW22" s="144"/>
      <c r="CX22" s="144"/>
      <c r="CY22" s="144"/>
      <c r="CZ22" s="144"/>
      <c r="DA22" s="144"/>
      <c r="DB22" s="144"/>
      <c r="DC22" s="144"/>
      <c r="DD22" s="144"/>
      <c r="DE22" s="144"/>
      <c r="DF22" s="144"/>
      <c r="DG22" s="144"/>
      <c r="DH22" s="144"/>
      <c r="DI22" s="144"/>
      <c r="DJ22" s="144"/>
      <c r="DK22" s="144"/>
      <c r="DL22" s="144"/>
      <c r="DM22" s="144"/>
      <c r="DN22" s="144"/>
      <c r="DO22" s="144"/>
      <c r="DP22" s="144"/>
      <c r="DQ22" s="144"/>
      <c r="DR22" s="144"/>
      <c r="DS22" s="144"/>
      <c r="DT22" s="144"/>
      <c r="DU22" s="144"/>
      <c r="DV22" s="144"/>
      <c r="DW22" s="144"/>
      <c r="DX22" s="144"/>
      <c r="DY22" s="144"/>
      <c r="DZ22" s="144"/>
      <c r="EA22" s="144"/>
      <c r="EB22" s="144"/>
      <c r="EC22" s="144"/>
      <c r="ED22" s="144"/>
      <c r="EE22" s="144"/>
      <c r="EF22" s="144"/>
      <c r="EG22" s="144"/>
      <c r="EH22" s="144"/>
      <c r="EI22" s="144"/>
      <c r="EJ22" s="144"/>
      <c r="EK22" s="144"/>
      <c r="EL22" s="144"/>
      <c r="EM22" s="144"/>
      <c r="EN22" s="144"/>
      <c r="EO22" s="144"/>
      <c r="EP22" s="144"/>
      <c r="EQ22" s="144"/>
      <c r="ER22" s="144"/>
      <c r="ES22" s="144"/>
      <c r="ET22" s="144"/>
      <c r="EU22" s="144"/>
      <c r="EV22" s="144"/>
      <c r="EW22" s="144"/>
      <c r="EX22" s="144"/>
      <c r="EY22" s="144"/>
      <c r="EZ22" s="144"/>
      <c r="FA22" s="144"/>
      <c r="FB22" s="144"/>
      <c r="FC22" s="144"/>
      <c r="FD22" s="144"/>
      <c r="FE22" s="144"/>
      <c r="FF22" s="144"/>
      <c r="FG22" s="144"/>
      <c r="FH22" s="144"/>
      <c r="FI22" s="144"/>
      <c r="FJ22" s="144"/>
      <c r="FK22" s="144"/>
      <c r="FL22" s="144"/>
      <c r="FM22" s="144"/>
      <c r="FN22" s="144"/>
      <c r="FO22" s="144"/>
      <c r="FP22" s="144"/>
      <c r="FQ22" s="144"/>
      <c r="FR22" s="144"/>
      <c r="FS22" s="144"/>
      <c r="FT22" s="144"/>
      <c r="FU22" s="144"/>
      <c r="FV22" s="144"/>
      <c r="FW22" s="144"/>
      <c r="FX22" s="144"/>
      <c r="FY22" s="144"/>
      <c r="FZ22" s="144"/>
      <c r="GA22" s="144"/>
      <c r="GB22" s="144"/>
      <c r="GC22" s="144"/>
      <c r="GD22" s="144"/>
      <c r="GE22" s="144"/>
      <c r="GF22" s="144"/>
      <c r="GG22" s="144"/>
      <c r="GH22" s="144"/>
      <c r="GI22" s="144"/>
      <c r="GJ22" s="144"/>
      <c r="GK22" s="144"/>
      <c r="GL22" s="144"/>
      <c r="GM22" s="144"/>
      <c r="GN22" s="144"/>
      <c r="GO22" s="144"/>
      <c r="GP22" s="144"/>
      <c r="GQ22" s="144"/>
      <c r="GR22" s="144"/>
      <c r="GS22" s="144"/>
      <c r="GT22" s="144"/>
      <c r="GU22" s="144"/>
      <c r="GV22" s="144"/>
      <c r="GW22" s="144"/>
      <c r="GX22" s="144"/>
      <c r="GY22" s="144"/>
      <c r="GZ22" s="144"/>
      <c r="HA22" s="144"/>
      <c r="HB22" s="144"/>
      <c r="HC22" s="144"/>
      <c r="HD22" s="144"/>
      <c r="HE22" s="144"/>
      <c r="HF22" s="144"/>
      <c r="HG22" s="144"/>
      <c r="HH22" s="144"/>
      <c r="HI22" s="144"/>
      <c r="HJ22" s="144"/>
      <c r="HK22" s="144"/>
      <c r="HL22" s="144"/>
      <c r="HM22" s="144"/>
      <c r="HN22" s="144"/>
      <c r="HO22" s="144"/>
      <c r="HP22" s="144"/>
      <c r="HQ22" s="144"/>
      <c r="HR22" s="144"/>
      <c r="HS22" s="144"/>
      <c r="HT22" s="144"/>
      <c r="HU22" s="144"/>
      <c r="HV22" s="144"/>
      <c r="HW22" s="144"/>
      <c r="HX22" s="144"/>
      <c r="HY22" s="144"/>
      <c r="HZ22" s="144"/>
      <c r="IA22" s="144"/>
      <c r="IB22" s="144"/>
      <c r="IC22" s="144"/>
      <c r="ID22" s="144"/>
      <c r="IE22" s="144"/>
      <c r="IF22" s="144"/>
      <c r="IG22" s="144"/>
      <c r="IH22" s="144"/>
      <c r="II22" s="144"/>
      <c r="IJ22" s="144"/>
      <c r="IK22" s="144"/>
      <c r="IL22" s="144"/>
      <c r="IM22" s="144"/>
      <c r="IN22" s="144"/>
      <c r="IO22" s="144"/>
      <c r="IP22" s="144"/>
      <c r="IQ22" s="144"/>
      <c r="IR22" s="144"/>
      <c r="IS22" s="144"/>
      <c r="IT22" s="144"/>
      <c r="IU22" s="144"/>
      <c r="IV22" s="144"/>
    </row>
    <row r="23" spans="1:256" ht="24" customHeight="1" x14ac:dyDescent="0.3">
      <c r="A23" s="513" t="s">
        <v>145</v>
      </c>
      <c r="B23" s="513"/>
      <c r="C23" s="513"/>
      <c r="D23" s="513"/>
      <c r="E23" s="513"/>
      <c r="F23" s="513"/>
      <c r="G23" s="513"/>
      <c r="H23" s="513"/>
      <c r="I23" s="513"/>
      <c r="J23" s="513"/>
      <c r="K23" s="513"/>
      <c r="L23" s="144"/>
      <c r="M23" s="144"/>
      <c r="N23" s="144"/>
      <c r="O23" s="144"/>
      <c r="P23" s="144"/>
      <c r="Q23" s="144"/>
      <c r="R23" s="144"/>
      <c r="S23" s="144"/>
      <c r="T23" s="144"/>
      <c r="U23" s="144"/>
      <c r="V23" s="144"/>
      <c r="W23" s="144"/>
      <c r="X23" s="144"/>
      <c r="Y23" s="144"/>
      <c r="Z23" s="144"/>
      <c r="AA23" s="144"/>
      <c r="AB23" s="144"/>
      <c r="AC23" s="144"/>
      <c r="AD23" s="144"/>
      <c r="AE23" s="144"/>
      <c r="AF23" s="144"/>
      <c r="AG23" s="144"/>
      <c r="AH23" s="144"/>
      <c r="AI23" s="144"/>
      <c r="AJ23" s="144"/>
      <c r="AK23" s="144"/>
      <c r="AL23" s="144"/>
      <c r="AM23" s="144"/>
      <c r="AN23" s="144"/>
      <c r="AO23" s="144"/>
      <c r="AP23" s="144"/>
      <c r="AQ23" s="144"/>
      <c r="AR23" s="144"/>
      <c r="AS23" s="144"/>
      <c r="AT23" s="144"/>
      <c r="AU23" s="144"/>
      <c r="AV23" s="144"/>
      <c r="AW23" s="144"/>
      <c r="AX23" s="144"/>
      <c r="AY23" s="144"/>
      <c r="AZ23" s="144"/>
      <c r="BA23" s="144"/>
      <c r="BB23" s="144"/>
      <c r="BC23" s="144"/>
      <c r="BD23" s="144"/>
      <c r="BE23" s="144"/>
      <c r="BF23" s="144"/>
      <c r="BG23" s="144"/>
      <c r="BH23" s="144"/>
      <c r="BI23" s="144"/>
      <c r="BJ23" s="144"/>
      <c r="BK23" s="144"/>
      <c r="BL23" s="144"/>
      <c r="BM23" s="144"/>
      <c r="BN23" s="144"/>
      <c r="BO23" s="144"/>
      <c r="BP23" s="144"/>
      <c r="BQ23" s="144"/>
      <c r="BR23" s="144"/>
      <c r="BS23" s="144"/>
      <c r="BT23" s="144"/>
      <c r="BU23" s="144"/>
      <c r="BV23" s="144"/>
      <c r="BW23" s="144"/>
      <c r="BX23" s="144"/>
      <c r="BY23" s="144"/>
      <c r="BZ23" s="144"/>
      <c r="CA23" s="144"/>
      <c r="CB23" s="144"/>
      <c r="CC23" s="144"/>
      <c r="CD23" s="144"/>
      <c r="CE23" s="144"/>
      <c r="CF23" s="144"/>
      <c r="CG23" s="144"/>
      <c r="CH23" s="144"/>
      <c r="CI23" s="144"/>
      <c r="CJ23" s="144"/>
      <c r="CK23" s="144"/>
      <c r="CL23" s="144"/>
      <c r="CM23" s="144"/>
      <c r="CN23" s="144"/>
      <c r="CO23" s="144"/>
      <c r="CP23" s="144"/>
      <c r="CQ23" s="144"/>
      <c r="CR23" s="144"/>
      <c r="CS23" s="144"/>
      <c r="CT23" s="144"/>
      <c r="CU23" s="144"/>
      <c r="CV23" s="144"/>
      <c r="CW23" s="144"/>
      <c r="CX23" s="144"/>
      <c r="CY23" s="144"/>
      <c r="CZ23" s="144"/>
      <c r="DA23" s="144"/>
      <c r="DB23" s="144"/>
      <c r="DC23" s="144"/>
      <c r="DD23" s="144"/>
      <c r="DE23" s="144"/>
      <c r="DF23" s="144"/>
      <c r="DG23" s="144"/>
      <c r="DH23" s="144"/>
      <c r="DI23" s="144"/>
      <c r="DJ23" s="144"/>
      <c r="DK23" s="144"/>
      <c r="DL23" s="144"/>
      <c r="DM23" s="144"/>
      <c r="DN23" s="144"/>
      <c r="DO23" s="144"/>
      <c r="DP23" s="144"/>
      <c r="DQ23" s="144"/>
      <c r="DR23" s="144"/>
      <c r="DS23" s="144"/>
      <c r="DT23" s="144"/>
      <c r="DU23" s="144"/>
      <c r="DV23" s="144"/>
      <c r="DW23" s="144"/>
      <c r="DX23" s="144"/>
      <c r="DY23" s="144"/>
      <c r="DZ23" s="144"/>
      <c r="EA23" s="144"/>
      <c r="EB23" s="144"/>
      <c r="EC23" s="144"/>
      <c r="ED23" s="144"/>
      <c r="EE23" s="144"/>
      <c r="EF23" s="144"/>
      <c r="EG23" s="144"/>
      <c r="EH23" s="144"/>
      <c r="EI23" s="144"/>
      <c r="EJ23" s="144"/>
      <c r="EK23" s="144"/>
      <c r="EL23" s="144"/>
      <c r="EM23" s="144"/>
      <c r="EN23" s="144"/>
      <c r="EO23" s="144"/>
      <c r="EP23" s="144"/>
      <c r="EQ23" s="144"/>
      <c r="ER23" s="144"/>
      <c r="ES23" s="144"/>
      <c r="ET23" s="144"/>
      <c r="EU23" s="144"/>
      <c r="EV23" s="144"/>
      <c r="EW23" s="144"/>
      <c r="EX23" s="144"/>
      <c r="EY23" s="144"/>
      <c r="EZ23" s="144"/>
      <c r="FA23" s="144"/>
      <c r="FB23" s="144"/>
      <c r="FC23" s="144"/>
      <c r="FD23" s="144"/>
      <c r="FE23" s="144"/>
      <c r="FF23" s="144"/>
      <c r="FG23" s="144"/>
      <c r="FH23" s="144"/>
      <c r="FI23" s="144"/>
      <c r="FJ23" s="144"/>
      <c r="FK23" s="144"/>
      <c r="FL23" s="144"/>
      <c r="FM23" s="144"/>
      <c r="FN23" s="144"/>
      <c r="FO23" s="144"/>
      <c r="FP23" s="144"/>
      <c r="FQ23" s="144"/>
      <c r="FR23" s="144"/>
      <c r="FS23" s="144"/>
      <c r="FT23" s="144"/>
      <c r="FU23" s="144"/>
      <c r="FV23" s="144"/>
      <c r="FW23" s="144"/>
      <c r="FX23" s="144"/>
      <c r="FY23" s="144"/>
      <c r="FZ23" s="144"/>
      <c r="GA23" s="144"/>
      <c r="GB23" s="144"/>
      <c r="GC23" s="144"/>
      <c r="GD23" s="144"/>
      <c r="GE23" s="144"/>
      <c r="GF23" s="144"/>
      <c r="GG23" s="144"/>
      <c r="GH23" s="144"/>
      <c r="GI23" s="144"/>
      <c r="GJ23" s="144"/>
      <c r="GK23" s="144"/>
      <c r="GL23" s="144"/>
      <c r="GM23" s="144"/>
      <c r="GN23" s="144"/>
      <c r="GO23" s="144"/>
      <c r="GP23" s="144"/>
      <c r="GQ23" s="144"/>
      <c r="GR23" s="144"/>
      <c r="GS23" s="144"/>
      <c r="GT23" s="144"/>
      <c r="GU23" s="144"/>
      <c r="GV23" s="144"/>
      <c r="GW23" s="144"/>
      <c r="GX23" s="144"/>
      <c r="GY23" s="144"/>
      <c r="GZ23" s="144"/>
      <c r="HA23" s="144"/>
      <c r="HB23" s="144"/>
      <c r="HC23" s="144"/>
      <c r="HD23" s="144"/>
      <c r="HE23" s="144"/>
      <c r="HF23" s="144"/>
      <c r="HG23" s="144"/>
      <c r="HH23" s="144"/>
      <c r="HI23" s="144"/>
      <c r="HJ23" s="144"/>
      <c r="HK23" s="144"/>
      <c r="HL23" s="144"/>
      <c r="HM23" s="144"/>
      <c r="HN23" s="144"/>
      <c r="HO23" s="144"/>
      <c r="HP23" s="144"/>
      <c r="HQ23" s="144"/>
      <c r="HR23" s="144"/>
      <c r="HS23" s="144"/>
      <c r="HT23" s="144"/>
      <c r="HU23" s="144"/>
      <c r="HV23" s="144"/>
      <c r="HW23" s="144"/>
      <c r="HX23" s="144"/>
      <c r="HY23" s="144"/>
      <c r="HZ23" s="144"/>
      <c r="IA23" s="144"/>
      <c r="IB23" s="144"/>
      <c r="IC23" s="144"/>
      <c r="ID23" s="144"/>
      <c r="IE23" s="144"/>
      <c r="IF23" s="144"/>
      <c r="IG23" s="144"/>
      <c r="IH23" s="144"/>
      <c r="II23" s="144"/>
      <c r="IJ23" s="144"/>
      <c r="IK23" s="144"/>
      <c r="IL23" s="144"/>
      <c r="IM23" s="144"/>
      <c r="IN23" s="144"/>
      <c r="IO23" s="144"/>
      <c r="IP23" s="144"/>
      <c r="IQ23" s="144"/>
      <c r="IR23" s="144"/>
      <c r="IS23" s="144"/>
      <c r="IT23" s="144"/>
      <c r="IU23" s="144"/>
      <c r="IV23" s="144"/>
    </row>
    <row r="24" spans="1:256" ht="26.4" customHeight="1" x14ac:dyDescent="0.3">
      <c r="A24" s="132" t="s">
        <v>79</v>
      </c>
      <c r="B24" s="144"/>
      <c r="C24" s="144"/>
      <c r="D24" s="144"/>
      <c r="E24" s="144"/>
      <c r="F24" s="144"/>
      <c r="G24" s="144"/>
      <c r="H24" s="144"/>
      <c r="I24" s="144"/>
      <c r="J24" s="144"/>
      <c r="K24" s="144"/>
      <c r="L24" s="144"/>
      <c r="M24" s="144"/>
      <c r="N24" s="144"/>
      <c r="O24" s="144"/>
      <c r="P24" s="144"/>
      <c r="Q24" s="144"/>
      <c r="R24" s="144"/>
      <c r="S24" s="144"/>
      <c r="T24" s="144"/>
      <c r="U24" s="144"/>
      <c r="V24" s="144"/>
      <c r="W24" s="144"/>
      <c r="X24" s="144"/>
      <c r="Y24" s="144"/>
      <c r="Z24" s="144"/>
      <c r="AA24" s="144"/>
      <c r="AB24" s="144"/>
      <c r="AC24" s="144"/>
      <c r="AD24" s="144"/>
      <c r="AE24" s="144"/>
      <c r="AF24" s="144"/>
      <c r="AG24" s="144"/>
      <c r="AH24" s="144"/>
      <c r="AI24" s="144"/>
      <c r="AJ24" s="144"/>
      <c r="AK24" s="144"/>
      <c r="AL24" s="144"/>
      <c r="AM24" s="144"/>
      <c r="AN24" s="144"/>
      <c r="AO24" s="144"/>
      <c r="AP24" s="144"/>
      <c r="AQ24" s="144"/>
      <c r="AR24" s="144"/>
      <c r="AS24" s="144"/>
      <c r="AT24" s="144"/>
      <c r="AU24" s="144"/>
      <c r="AV24" s="144"/>
      <c r="AW24" s="144"/>
      <c r="AX24" s="144"/>
      <c r="AY24" s="144"/>
      <c r="AZ24" s="144"/>
      <c r="BA24" s="144"/>
      <c r="BB24" s="144"/>
      <c r="BC24" s="144"/>
      <c r="BD24" s="144"/>
      <c r="BE24" s="144"/>
      <c r="BF24" s="144"/>
      <c r="BG24" s="144"/>
      <c r="BH24" s="144"/>
      <c r="BI24" s="144"/>
      <c r="BJ24" s="144"/>
      <c r="BK24" s="144"/>
      <c r="BL24" s="144"/>
      <c r="BM24" s="144"/>
      <c r="BN24" s="144"/>
      <c r="BO24" s="144"/>
      <c r="BP24" s="144"/>
      <c r="BQ24" s="144"/>
      <c r="BR24" s="144"/>
      <c r="BS24" s="144"/>
      <c r="BT24" s="144"/>
      <c r="BU24" s="144"/>
      <c r="BV24" s="144"/>
      <c r="BW24" s="144"/>
      <c r="BX24" s="144"/>
      <c r="BY24" s="144"/>
      <c r="BZ24" s="144"/>
      <c r="CA24" s="144"/>
      <c r="CB24" s="144"/>
      <c r="CC24" s="144"/>
      <c r="CD24" s="144"/>
      <c r="CE24" s="144"/>
      <c r="CF24" s="144"/>
      <c r="CG24" s="144"/>
      <c r="CH24" s="144"/>
      <c r="CI24" s="144"/>
      <c r="CJ24" s="144"/>
      <c r="CK24" s="144"/>
      <c r="CL24" s="144"/>
      <c r="CM24" s="144"/>
      <c r="CN24" s="144"/>
      <c r="CO24" s="144"/>
      <c r="CP24" s="144"/>
      <c r="CQ24" s="144"/>
      <c r="CR24" s="144"/>
      <c r="CS24" s="144"/>
      <c r="CT24" s="144"/>
      <c r="CU24" s="144"/>
      <c r="CV24" s="144"/>
      <c r="CW24" s="144"/>
      <c r="CX24" s="144"/>
      <c r="CY24" s="144"/>
      <c r="CZ24" s="144"/>
      <c r="DA24" s="144"/>
      <c r="DB24" s="144"/>
      <c r="DC24" s="144"/>
      <c r="DD24" s="144"/>
      <c r="DE24" s="144"/>
      <c r="DF24" s="144"/>
      <c r="DG24" s="144"/>
      <c r="DH24" s="144"/>
      <c r="DI24" s="144"/>
      <c r="DJ24" s="144"/>
      <c r="DK24" s="144"/>
      <c r="DL24" s="144"/>
      <c r="DM24" s="144"/>
      <c r="DN24" s="144"/>
      <c r="DO24" s="144"/>
      <c r="DP24" s="144"/>
      <c r="DQ24" s="144"/>
      <c r="DR24" s="144"/>
      <c r="DS24" s="144"/>
      <c r="DT24" s="144"/>
      <c r="DU24" s="144"/>
      <c r="DV24" s="144"/>
      <c r="DW24" s="144"/>
      <c r="DX24" s="144"/>
      <c r="DY24" s="144"/>
      <c r="DZ24" s="144"/>
      <c r="EA24" s="144"/>
      <c r="EB24" s="144"/>
      <c r="EC24" s="144"/>
      <c r="ED24" s="144"/>
      <c r="EE24" s="144"/>
      <c r="EF24" s="144"/>
      <c r="EG24" s="144"/>
      <c r="EH24" s="144"/>
      <c r="EI24" s="144"/>
      <c r="EJ24" s="144"/>
      <c r="EK24" s="144"/>
      <c r="EL24" s="144"/>
      <c r="EM24" s="144"/>
      <c r="EN24" s="144"/>
      <c r="EO24" s="144"/>
      <c r="EP24" s="144"/>
      <c r="EQ24" s="144"/>
      <c r="ER24" s="144"/>
      <c r="ES24" s="144"/>
      <c r="ET24" s="144"/>
      <c r="EU24" s="144"/>
      <c r="EV24" s="144"/>
      <c r="EW24" s="144"/>
      <c r="EX24" s="144"/>
      <c r="EY24" s="144"/>
      <c r="EZ24" s="144"/>
      <c r="FA24" s="144"/>
      <c r="FB24" s="144"/>
      <c r="FC24" s="144"/>
      <c r="FD24" s="144"/>
      <c r="FE24" s="144"/>
      <c r="FF24" s="144"/>
      <c r="FG24" s="144"/>
      <c r="FH24" s="144"/>
      <c r="FI24" s="144"/>
      <c r="FJ24" s="144"/>
      <c r="FK24" s="144"/>
      <c r="FL24" s="144"/>
      <c r="FM24" s="144"/>
      <c r="FN24" s="144"/>
      <c r="FO24" s="144"/>
      <c r="FP24" s="144"/>
      <c r="FQ24" s="144"/>
      <c r="FR24" s="144"/>
      <c r="FS24" s="144"/>
      <c r="FT24" s="144"/>
      <c r="FU24" s="144"/>
      <c r="FV24" s="144"/>
      <c r="FW24" s="144"/>
      <c r="FX24" s="144"/>
      <c r="FY24" s="144"/>
      <c r="FZ24" s="144"/>
      <c r="GA24" s="144"/>
      <c r="GB24" s="144"/>
      <c r="GC24" s="144"/>
      <c r="GD24" s="144"/>
      <c r="GE24" s="144"/>
      <c r="GF24" s="144"/>
      <c r="GG24" s="144"/>
      <c r="GH24" s="144"/>
      <c r="GI24" s="144"/>
      <c r="GJ24" s="144"/>
      <c r="GK24" s="144"/>
      <c r="GL24" s="144"/>
      <c r="GM24" s="144"/>
      <c r="GN24" s="144"/>
      <c r="GO24" s="144"/>
      <c r="GP24" s="144"/>
      <c r="GQ24" s="144"/>
      <c r="GR24" s="144"/>
      <c r="GS24" s="144"/>
      <c r="GT24" s="144"/>
      <c r="GU24" s="144"/>
      <c r="GV24" s="144"/>
      <c r="GW24" s="144"/>
      <c r="GX24" s="144"/>
      <c r="GY24" s="144"/>
      <c r="GZ24" s="144"/>
      <c r="HA24" s="144"/>
      <c r="HB24" s="144"/>
      <c r="HC24" s="144"/>
      <c r="HD24" s="144"/>
      <c r="HE24" s="144"/>
      <c r="HF24" s="144"/>
      <c r="HG24" s="144"/>
      <c r="HH24" s="144"/>
      <c r="HI24" s="144"/>
      <c r="HJ24" s="144"/>
      <c r="HK24" s="144"/>
      <c r="HL24" s="144"/>
      <c r="HM24" s="144"/>
      <c r="HN24" s="144"/>
      <c r="HO24" s="144"/>
      <c r="HP24" s="144"/>
      <c r="HQ24" s="144"/>
      <c r="HR24" s="144"/>
      <c r="HS24" s="144"/>
      <c r="HT24" s="144"/>
      <c r="HU24" s="144"/>
      <c r="HV24" s="144"/>
      <c r="HW24" s="144"/>
      <c r="HX24" s="144"/>
      <c r="HY24" s="144"/>
      <c r="HZ24" s="144"/>
      <c r="IA24" s="144"/>
      <c r="IB24" s="144"/>
      <c r="IC24" s="144"/>
      <c r="ID24" s="144"/>
      <c r="IE24" s="144"/>
      <c r="IF24" s="144"/>
      <c r="IG24" s="144"/>
      <c r="IH24" s="144"/>
      <c r="II24" s="144"/>
      <c r="IJ24" s="144"/>
      <c r="IK24" s="144"/>
      <c r="IL24" s="144"/>
      <c r="IM24" s="144"/>
      <c r="IN24" s="144"/>
      <c r="IO24" s="144"/>
      <c r="IP24" s="144"/>
      <c r="IQ24" s="144"/>
      <c r="IR24" s="144"/>
      <c r="IS24" s="144"/>
      <c r="IT24" s="144"/>
      <c r="IU24" s="144"/>
      <c r="IV24" s="144"/>
    </row>
    <row r="25" spans="1:256" ht="26.4" customHeight="1" x14ac:dyDescent="0.3">
      <c r="A25" s="132" t="s">
        <v>161</v>
      </c>
      <c r="B25" s="144"/>
      <c r="C25" s="144"/>
      <c r="D25" s="144"/>
      <c r="E25" s="144"/>
      <c r="F25" s="144"/>
      <c r="G25" s="144"/>
      <c r="H25" s="144"/>
      <c r="I25" s="144"/>
      <c r="J25" s="144"/>
      <c r="K25" s="144"/>
      <c r="L25" s="144"/>
      <c r="M25" s="144"/>
      <c r="N25" s="144"/>
      <c r="O25" s="144"/>
      <c r="P25" s="144"/>
      <c r="Q25" s="144"/>
      <c r="R25" s="144"/>
      <c r="S25" s="144"/>
      <c r="T25" s="144"/>
      <c r="U25" s="144"/>
      <c r="V25" s="144"/>
      <c r="W25" s="144"/>
      <c r="X25" s="144"/>
      <c r="Y25" s="144"/>
      <c r="Z25" s="144"/>
      <c r="AA25" s="144"/>
      <c r="AB25" s="144"/>
      <c r="AC25" s="144"/>
      <c r="AD25" s="144"/>
      <c r="AE25" s="144"/>
      <c r="AF25" s="144"/>
      <c r="AG25" s="144"/>
      <c r="AH25" s="144"/>
      <c r="AI25" s="144"/>
      <c r="AJ25" s="144"/>
      <c r="AK25" s="144"/>
      <c r="AL25" s="144"/>
      <c r="AM25" s="144"/>
      <c r="AN25" s="144"/>
      <c r="AO25" s="144"/>
      <c r="AP25" s="144"/>
      <c r="AQ25" s="144"/>
      <c r="AR25" s="144"/>
      <c r="AS25" s="144"/>
      <c r="AT25" s="144"/>
      <c r="AU25" s="144"/>
      <c r="AV25" s="144"/>
      <c r="AW25" s="144"/>
      <c r="AX25" s="144"/>
      <c r="AY25" s="144"/>
      <c r="AZ25" s="144"/>
      <c r="BA25" s="144"/>
      <c r="BB25" s="144"/>
      <c r="BC25" s="144"/>
      <c r="BD25" s="144"/>
      <c r="BE25" s="144"/>
      <c r="BF25" s="144"/>
      <c r="BG25" s="144"/>
      <c r="BH25" s="144"/>
      <c r="BI25" s="144"/>
      <c r="BJ25" s="144"/>
      <c r="BK25" s="144"/>
      <c r="BL25" s="144"/>
      <c r="BM25" s="144"/>
      <c r="BN25" s="144"/>
      <c r="BO25" s="144"/>
      <c r="BP25" s="144"/>
      <c r="BQ25" s="144"/>
      <c r="BR25" s="144"/>
      <c r="BS25" s="144"/>
      <c r="BT25" s="144"/>
      <c r="BU25" s="144"/>
      <c r="BV25" s="144"/>
      <c r="BW25" s="144"/>
      <c r="BX25" s="144"/>
      <c r="BY25" s="144"/>
      <c r="BZ25" s="144"/>
      <c r="CA25" s="144"/>
      <c r="CB25" s="144"/>
      <c r="CC25" s="144"/>
      <c r="CD25" s="144"/>
      <c r="CE25" s="144"/>
      <c r="CF25" s="144"/>
      <c r="CG25" s="144"/>
      <c r="CH25" s="144"/>
      <c r="CI25" s="144"/>
      <c r="CJ25" s="144"/>
      <c r="CK25" s="144"/>
      <c r="CL25" s="144"/>
      <c r="CM25" s="144"/>
      <c r="CN25" s="144"/>
      <c r="CO25" s="144"/>
      <c r="CP25" s="144"/>
      <c r="CQ25" s="144"/>
      <c r="CR25" s="144"/>
      <c r="CS25" s="144"/>
      <c r="CT25" s="144"/>
      <c r="CU25" s="144"/>
      <c r="CV25" s="144"/>
      <c r="CW25" s="144"/>
      <c r="CX25" s="144"/>
      <c r="CY25" s="144"/>
      <c r="CZ25" s="144"/>
      <c r="DA25" s="144"/>
      <c r="DB25" s="144"/>
      <c r="DC25" s="144"/>
      <c r="DD25" s="144"/>
      <c r="DE25" s="144"/>
      <c r="DF25" s="144"/>
      <c r="DG25" s="144"/>
      <c r="DH25" s="144"/>
      <c r="DI25" s="144"/>
      <c r="DJ25" s="144"/>
      <c r="DK25" s="144"/>
      <c r="DL25" s="144"/>
      <c r="DM25" s="144"/>
      <c r="DN25" s="144"/>
      <c r="DO25" s="144"/>
      <c r="DP25" s="144"/>
      <c r="DQ25" s="144"/>
      <c r="DR25" s="144"/>
      <c r="DS25" s="144"/>
      <c r="DT25" s="144"/>
      <c r="DU25" s="144"/>
      <c r="DV25" s="144"/>
      <c r="DW25" s="144"/>
      <c r="DX25" s="144"/>
      <c r="DY25" s="144"/>
      <c r="DZ25" s="144"/>
      <c r="EA25" s="144"/>
      <c r="EB25" s="144"/>
      <c r="EC25" s="144"/>
      <c r="ED25" s="144"/>
      <c r="EE25" s="144"/>
      <c r="EF25" s="144"/>
      <c r="EG25" s="144"/>
      <c r="EH25" s="144"/>
      <c r="EI25" s="144"/>
      <c r="EJ25" s="144"/>
      <c r="EK25" s="144"/>
      <c r="EL25" s="144"/>
      <c r="EM25" s="144"/>
      <c r="EN25" s="144"/>
      <c r="EO25" s="144"/>
      <c r="EP25" s="144"/>
      <c r="EQ25" s="144"/>
      <c r="ER25" s="144"/>
      <c r="ES25" s="144"/>
      <c r="ET25" s="144"/>
      <c r="EU25" s="144"/>
      <c r="EV25" s="144"/>
      <c r="EW25" s="144"/>
      <c r="EX25" s="144"/>
      <c r="EY25" s="144"/>
      <c r="EZ25" s="144"/>
      <c r="FA25" s="144"/>
      <c r="FB25" s="144"/>
      <c r="FC25" s="144"/>
      <c r="FD25" s="144"/>
      <c r="FE25" s="144"/>
      <c r="FF25" s="144"/>
      <c r="FG25" s="144"/>
      <c r="FH25" s="144"/>
      <c r="FI25" s="144"/>
      <c r="FJ25" s="144"/>
      <c r="FK25" s="144"/>
      <c r="FL25" s="144"/>
      <c r="FM25" s="144"/>
      <c r="FN25" s="144"/>
      <c r="FO25" s="144"/>
      <c r="FP25" s="144"/>
      <c r="FQ25" s="144"/>
      <c r="FR25" s="144"/>
      <c r="FS25" s="144"/>
      <c r="FT25" s="144"/>
      <c r="FU25" s="144"/>
      <c r="FV25" s="144"/>
      <c r="FW25" s="144"/>
      <c r="FX25" s="144"/>
      <c r="FY25" s="144"/>
      <c r="FZ25" s="144"/>
      <c r="GA25" s="144"/>
      <c r="GB25" s="144"/>
      <c r="GC25" s="144"/>
      <c r="GD25" s="144"/>
      <c r="GE25" s="144"/>
      <c r="GF25" s="144"/>
      <c r="GG25" s="144"/>
      <c r="GH25" s="144"/>
      <c r="GI25" s="144"/>
      <c r="GJ25" s="144"/>
      <c r="GK25" s="144"/>
      <c r="GL25" s="144"/>
      <c r="GM25" s="144"/>
      <c r="GN25" s="144"/>
      <c r="GO25" s="144"/>
      <c r="GP25" s="144"/>
      <c r="GQ25" s="144"/>
      <c r="GR25" s="144"/>
      <c r="GS25" s="144"/>
      <c r="GT25" s="144"/>
      <c r="GU25" s="144"/>
      <c r="GV25" s="144"/>
      <c r="GW25" s="144"/>
      <c r="GX25" s="144"/>
      <c r="GY25" s="144"/>
      <c r="GZ25" s="144"/>
      <c r="HA25" s="144"/>
      <c r="HB25" s="144"/>
      <c r="HC25" s="144"/>
      <c r="HD25" s="144"/>
      <c r="HE25" s="144"/>
      <c r="HF25" s="144"/>
      <c r="HG25" s="144"/>
      <c r="HH25" s="144"/>
      <c r="HI25" s="144"/>
      <c r="HJ25" s="144"/>
      <c r="HK25" s="144"/>
      <c r="HL25" s="144"/>
      <c r="HM25" s="144"/>
      <c r="HN25" s="144"/>
      <c r="HO25" s="144"/>
      <c r="HP25" s="144"/>
      <c r="HQ25" s="144"/>
      <c r="HR25" s="144"/>
      <c r="HS25" s="144"/>
      <c r="HT25" s="144"/>
      <c r="HU25" s="144"/>
      <c r="HV25" s="144"/>
      <c r="HW25" s="144"/>
      <c r="HX25" s="144"/>
      <c r="HY25" s="144"/>
      <c r="HZ25" s="144"/>
      <c r="IA25" s="144"/>
      <c r="IB25" s="144"/>
      <c r="IC25" s="144"/>
      <c r="ID25" s="144"/>
      <c r="IE25" s="144"/>
      <c r="IF25" s="144"/>
      <c r="IG25" s="144"/>
      <c r="IH25" s="144"/>
      <c r="II25" s="144"/>
      <c r="IJ25" s="144"/>
      <c r="IK25" s="144"/>
      <c r="IL25" s="144"/>
      <c r="IM25" s="144"/>
      <c r="IN25" s="144"/>
      <c r="IO25" s="144"/>
      <c r="IP25" s="144"/>
      <c r="IQ25" s="144"/>
      <c r="IR25" s="144"/>
      <c r="IS25" s="144"/>
      <c r="IT25" s="144"/>
      <c r="IU25" s="144"/>
      <c r="IV25" s="144"/>
    </row>
    <row r="26" spans="1:256" ht="21.6" customHeight="1" x14ac:dyDescent="0.25">
      <c r="A26" s="514" t="s">
        <v>162</v>
      </c>
      <c r="B26" s="514"/>
      <c r="C26" s="514"/>
      <c r="D26" s="514"/>
      <c r="E26" s="514"/>
      <c r="F26" s="514"/>
      <c r="G26" s="514"/>
      <c r="H26" s="514"/>
      <c r="I26" s="514"/>
      <c r="J26" s="514"/>
      <c r="K26" s="514"/>
      <c r="L26" s="145"/>
      <c r="M26" s="134"/>
      <c r="N26" s="134"/>
      <c r="O26" s="134"/>
      <c r="P26" s="134"/>
      <c r="Q26" s="134"/>
      <c r="R26" s="134"/>
      <c r="S26" s="134"/>
      <c r="T26" s="134"/>
      <c r="U26" s="134"/>
      <c r="V26" s="134"/>
      <c r="W26" s="134"/>
      <c r="X26" s="134"/>
      <c r="Y26" s="134"/>
      <c r="Z26" s="134"/>
      <c r="AA26" s="134"/>
      <c r="AB26" s="134"/>
      <c r="AC26" s="134"/>
      <c r="AD26" s="134"/>
      <c r="AE26" s="134"/>
      <c r="AF26" s="134"/>
      <c r="AG26" s="134"/>
      <c r="AH26" s="134"/>
      <c r="AI26" s="134"/>
      <c r="AJ26" s="134"/>
      <c r="AK26" s="134"/>
      <c r="AL26" s="134"/>
      <c r="AM26" s="134"/>
      <c r="AN26" s="134"/>
      <c r="AO26" s="134"/>
      <c r="AP26" s="134"/>
      <c r="AQ26" s="134"/>
      <c r="AR26" s="134"/>
      <c r="AS26" s="134"/>
      <c r="AT26" s="134"/>
      <c r="AU26" s="134"/>
      <c r="AV26" s="134"/>
      <c r="AW26" s="134"/>
      <c r="AX26" s="134"/>
      <c r="AY26" s="134"/>
      <c r="AZ26" s="134"/>
      <c r="BA26" s="134"/>
      <c r="BB26" s="134"/>
      <c r="BC26" s="134"/>
      <c r="BD26" s="134"/>
      <c r="BE26" s="134"/>
      <c r="BF26" s="134"/>
      <c r="BG26" s="134"/>
      <c r="BH26" s="134"/>
      <c r="BI26" s="134"/>
      <c r="BJ26" s="134"/>
      <c r="BK26" s="134"/>
      <c r="BL26" s="134"/>
      <c r="BM26" s="134"/>
      <c r="BN26" s="134"/>
      <c r="BO26" s="134"/>
      <c r="BP26" s="134"/>
      <c r="BQ26" s="134"/>
      <c r="BR26" s="134"/>
      <c r="BS26" s="134"/>
      <c r="BT26" s="134"/>
      <c r="BU26" s="134"/>
      <c r="BV26" s="134"/>
      <c r="BW26" s="134"/>
      <c r="BX26" s="134"/>
      <c r="BY26" s="134"/>
      <c r="BZ26" s="134"/>
      <c r="CA26" s="134"/>
      <c r="CB26" s="134"/>
      <c r="CC26" s="134"/>
      <c r="CD26" s="134"/>
      <c r="CE26" s="134"/>
      <c r="CF26" s="134"/>
      <c r="CG26" s="134"/>
      <c r="CH26" s="134"/>
      <c r="CI26" s="134"/>
      <c r="CJ26" s="134"/>
      <c r="CK26" s="134"/>
      <c r="CL26" s="134"/>
      <c r="CM26" s="134"/>
      <c r="CN26" s="134"/>
      <c r="CO26" s="134"/>
      <c r="CP26" s="134"/>
      <c r="CQ26" s="134"/>
      <c r="CR26" s="134"/>
      <c r="CS26" s="134"/>
      <c r="CT26" s="134"/>
      <c r="CU26" s="134"/>
      <c r="CV26" s="134"/>
      <c r="CW26" s="134"/>
      <c r="CX26" s="134"/>
      <c r="CY26" s="134"/>
      <c r="CZ26" s="134"/>
      <c r="DA26" s="134"/>
      <c r="DB26" s="134"/>
      <c r="DC26" s="134"/>
      <c r="DD26" s="134"/>
      <c r="DE26" s="134"/>
      <c r="DF26" s="134"/>
      <c r="DG26" s="134"/>
      <c r="DH26" s="134"/>
      <c r="DI26" s="134"/>
      <c r="DJ26" s="134"/>
      <c r="DK26" s="134"/>
      <c r="DL26" s="134"/>
      <c r="DM26" s="134"/>
      <c r="DN26" s="134"/>
      <c r="DO26" s="134"/>
      <c r="DP26" s="134"/>
      <c r="DQ26" s="134"/>
      <c r="DR26" s="134"/>
      <c r="DS26" s="134"/>
      <c r="DT26" s="134"/>
      <c r="DU26" s="134"/>
      <c r="DV26" s="134"/>
      <c r="DW26" s="134"/>
      <c r="DX26" s="134"/>
      <c r="DY26" s="134"/>
      <c r="DZ26" s="134"/>
      <c r="EA26" s="134"/>
      <c r="EB26" s="134"/>
      <c r="EC26" s="134"/>
      <c r="ED26" s="134"/>
      <c r="EE26" s="134"/>
      <c r="EF26" s="134"/>
      <c r="EG26" s="134"/>
      <c r="EH26" s="134"/>
      <c r="EI26" s="134"/>
      <c r="EJ26" s="134"/>
      <c r="EK26" s="134"/>
      <c r="EL26" s="134"/>
      <c r="EM26" s="134"/>
      <c r="EN26" s="134"/>
      <c r="EO26" s="134"/>
      <c r="EP26" s="134"/>
      <c r="EQ26" s="134"/>
      <c r="ER26" s="134"/>
      <c r="ES26" s="134"/>
      <c r="ET26" s="134"/>
      <c r="EU26" s="134"/>
      <c r="EV26" s="134"/>
      <c r="EW26" s="134"/>
      <c r="EX26" s="134"/>
      <c r="EY26" s="134"/>
      <c r="EZ26" s="134"/>
      <c r="FA26" s="134"/>
      <c r="FB26" s="134"/>
      <c r="FC26" s="134"/>
      <c r="FD26" s="134"/>
      <c r="FE26" s="134"/>
      <c r="FF26" s="134"/>
      <c r="FG26" s="134"/>
      <c r="FH26" s="134"/>
      <c r="FI26" s="134"/>
      <c r="FJ26" s="134"/>
      <c r="FK26" s="134"/>
      <c r="FL26" s="134"/>
      <c r="FM26" s="134"/>
      <c r="FN26" s="134"/>
      <c r="FO26" s="134"/>
      <c r="FP26" s="134"/>
      <c r="FQ26" s="134"/>
      <c r="FR26" s="134"/>
      <c r="FS26" s="134"/>
      <c r="FT26" s="134"/>
      <c r="FU26" s="134"/>
      <c r="FV26" s="134"/>
      <c r="FW26" s="134"/>
      <c r="FX26" s="134"/>
      <c r="FY26" s="134"/>
      <c r="FZ26" s="134"/>
      <c r="GA26" s="134"/>
      <c r="GB26" s="134"/>
      <c r="GC26" s="134"/>
      <c r="GD26" s="134"/>
      <c r="GE26" s="134"/>
      <c r="GF26" s="134"/>
      <c r="GG26" s="134"/>
      <c r="GH26" s="134"/>
      <c r="GI26" s="134"/>
      <c r="GJ26" s="134"/>
      <c r="GK26" s="134"/>
      <c r="GL26" s="134"/>
      <c r="GM26" s="134"/>
      <c r="GN26" s="134"/>
      <c r="GO26" s="134"/>
      <c r="GP26" s="134"/>
      <c r="GQ26" s="134"/>
      <c r="GR26" s="134"/>
      <c r="GS26" s="134"/>
      <c r="GT26" s="134"/>
      <c r="GU26" s="134"/>
      <c r="GV26" s="134"/>
      <c r="GW26" s="134"/>
      <c r="GX26" s="134"/>
      <c r="GY26" s="134"/>
      <c r="GZ26" s="134"/>
      <c r="HA26" s="134"/>
      <c r="HB26" s="134"/>
      <c r="HC26" s="134"/>
      <c r="HD26" s="134"/>
      <c r="HE26" s="134"/>
      <c r="HF26" s="134"/>
      <c r="HG26" s="134"/>
      <c r="HH26" s="134"/>
      <c r="HI26" s="134"/>
      <c r="HJ26" s="134"/>
      <c r="HK26" s="134"/>
      <c r="HL26" s="134"/>
      <c r="HM26" s="134"/>
      <c r="HN26" s="134"/>
      <c r="HO26" s="134"/>
      <c r="HP26" s="134"/>
      <c r="HQ26" s="134"/>
      <c r="HR26" s="134"/>
      <c r="HS26" s="134"/>
      <c r="HT26" s="134"/>
      <c r="HU26" s="134"/>
      <c r="HV26" s="134"/>
      <c r="HW26" s="134"/>
      <c r="HX26" s="134"/>
      <c r="HY26" s="134"/>
      <c r="HZ26" s="134"/>
      <c r="IA26" s="134"/>
      <c r="IB26" s="134"/>
      <c r="IC26" s="134"/>
      <c r="ID26" s="134"/>
      <c r="IE26" s="134"/>
      <c r="IF26" s="134"/>
      <c r="IG26" s="134"/>
      <c r="IH26" s="134"/>
      <c r="II26" s="134"/>
      <c r="IJ26" s="134"/>
      <c r="IK26" s="134"/>
      <c r="IL26" s="134"/>
      <c r="IM26" s="134"/>
      <c r="IN26" s="134"/>
      <c r="IO26" s="134"/>
      <c r="IP26" s="134"/>
      <c r="IQ26" s="134"/>
      <c r="IR26" s="134"/>
      <c r="IS26" s="134"/>
      <c r="IT26" s="134"/>
      <c r="IU26" s="134"/>
      <c r="IV26" s="134"/>
    </row>
    <row r="27" spans="1:256" s="178" customFormat="1" ht="22.95" customHeight="1" x14ac:dyDescent="0.25">
      <c r="A27" s="517" t="s">
        <v>163</v>
      </c>
      <c r="B27" s="517"/>
      <c r="C27" s="517"/>
      <c r="D27" s="517"/>
      <c r="E27" s="517"/>
      <c r="F27" s="517"/>
      <c r="G27" s="517"/>
      <c r="H27" s="517"/>
      <c r="I27" s="517"/>
      <c r="J27" s="517"/>
      <c r="K27" s="517"/>
      <c r="L27" s="147"/>
      <c r="M27" s="147"/>
      <c r="N27" s="147"/>
      <c r="O27" s="147"/>
      <c r="P27" s="147"/>
      <c r="Q27" s="147"/>
      <c r="R27" s="147"/>
      <c r="S27" s="147"/>
      <c r="T27" s="147"/>
      <c r="U27" s="147"/>
      <c r="V27" s="147"/>
      <c r="W27" s="147"/>
      <c r="X27" s="147"/>
      <c r="Y27" s="147"/>
      <c r="Z27" s="147"/>
      <c r="AA27" s="147"/>
      <c r="AB27" s="147"/>
      <c r="AC27" s="147"/>
      <c r="AD27" s="147"/>
      <c r="AE27" s="147"/>
      <c r="AF27" s="147"/>
      <c r="AG27" s="147"/>
      <c r="AH27" s="147"/>
      <c r="AI27" s="147"/>
      <c r="AJ27" s="147"/>
      <c r="AK27" s="147"/>
      <c r="AL27" s="147"/>
      <c r="AM27" s="147"/>
      <c r="AN27" s="147"/>
      <c r="AO27" s="147"/>
      <c r="AP27" s="147"/>
      <c r="AQ27" s="147"/>
      <c r="AR27" s="147"/>
      <c r="AS27" s="147"/>
      <c r="AT27" s="147"/>
      <c r="AU27" s="147"/>
      <c r="AV27" s="147"/>
      <c r="AW27" s="147"/>
      <c r="AX27" s="147"/>
      <c r="AY27" s="147"/>
      <c r="AZ27" s="147"/>
      <c r="BA27" s="147"/>
      <c r="BB27" s="147"/>
      <c r="BC27" s="147"/>
      <c r="BD27" s="147"/>
      <c r="BE27" s="147"/>
      <c r="BF27" s="147"/>
      <c r="BG27" s="147"/>
      <c r="BH27" s="147"/>
      <c r="BI27" s="147"/>
      <c r="BJ27" s="147"/>
      <c r="BK27" s="147"/>
      <c r="BL27" s="147"/>
      <c r="BM27" s="147"/>
      <c r="BN27" s="147"/>
      <c r="BO27" s="147"/>
      <c r="BP27" s="147"/>
      <c r="BQ27" s="147"/>
      <c r="BR27" s="147"/>
      <c r="BS27" s="147"/>
      <c r="BT27" s="147"/>
      <c r="BU27" s="147"/>
      <c r="BV27" s="147"/>
      <c r="BW27" s="147"/>
      <c r="BX27" s="147"/>
      <c r="BY27" s="147"/>
      <c r="BZ27" s="147"/>
      <c r="CA27" s="147"/>
      <c r="CB27" s="147"/>
      <c r="CC27" s="147"/>
      <c r="CD27" s="147"/>
      <c r="CE27" s="147"/>
      <c r="CF27" s="147"/>
      <c r="CG27" s="147"/>
      <c r="CH27" s="147"/>
      <c r="CI27" s="147"/>
      <c r="CJ27" s="147"/>
      <c r="CK27" s="147"/>
      <c r="CL27" s="147"/>
      <c r="CM27" s="147"/>
      <c r="CN27" s="147"/>
      <c r="CO27" s="147"/>
      <c r="CP27" s="147"/>
      <c r="CQ27" s="147"/>
      <c r="CR27" s="147"/>
      <c r="CS27" s="147"/>
      <c r="CT27" s="147"/>
      <c r="CU27" s="147"/>
      <c r="CV27" s="147"/>
      <c r="CW27" s="147"/>
      <c r="CX27" s="147"/>
      <c r="CY27" s="147"/>
      <c r="CZ27" s="147"/>
      <c r="DA27" s="147"/>
      <c r="DB27" s="147"/>
      <c r="DC27" s="147"/>
      <c r="DD27" s="147"/>
      <c r="DE27" s="147"/>
      <c r="DF27" s="147"/>
      <c r="DG27" s="147"/>
      <c r="DH27" s="147"/>
      <c r="DI27" s="147"/>
      <c r="DJ27" s="147"/>
      <c r="DK27" s="147"/>
      <c r="DL27" s="147"/>
      <c r="DM27" s="147"/>
      <c r="DN27" s="147"/>
      <c r="DO27" s="147"/>
      <c r="DP27" s="147"/>
      <c r="DQ27" s="147"/>
      <c r="DR27" s="147"/>
      <c r="DS27" s="147"/>
      <c r="DT27" s="147"/>
      <c r="DU27" s="147"/>
      <c r="DV27" s="147"/>
      <c r="DW27" s="147"/>
      <c r="DX27" s="147"/>
      <c r="DY27" s="147"/>
      <c r="DZ27" s="147"/>
      <c r="EA27" s="147"/>
      <c r="EB27" s="147"/>
      <c r="EC27" s="147"/>
      <c r="ED27" s="147"/>
      <c r="EE27" s="147"/>
      <c r="EF27" s="147"/>
      <c r="EG27" s="147"/>
      <c r="EH27" s="147"/>
      <c r="EI27" s="147"/>
      <c r="EJ27" s="147"/>
      <c r="EK27" s="147"/>
      <c r="EL27" s="147"/>
      <c r="EM27" s="147"/>
      <c r="EN27" s="147"/>
      <c r="EO27" s="147"/>
      <c r="EP27" s="147"/>
      <c r="EQ27" s="147"/>
      <c r="ER27" s="147"/>
      <c r="ES27" s="147"/>
      <c r="ET27" s="147"/>
      <c r="EU27" s="147"/>
      <c r="EV27" s="147"/>
      <c r="EW27" s="147"/>
      <c r="EX27" s="147"/>
      <c r="EY27" s="147"/>
      <c r="EZ27" s="147"/>
      <c r="FA27" s="147"/>
      <c r="FB27" s="147"/>
      <c r="FC27" s="147"/>
      <c r="FD27" s="147"/>
      <c r="FE27" s="147"/>
      <c r="FF27" s="147"/>
      <c r="FG27" s="147"/>
      <c r="FH27" s="147"/>
      <c r="FI27" s="147"/>
      <c r="FJ27" s="147"/>
      <c r="FK27" s="147"/>
      <c r="FL27" s="147"/>
      <c r="FM27" s="147"/>
      <c r="FN27" s="147"/>
      <c r="FO27" s="147"/>
      <c r="FP27" s="147"/>
      <c r="FQ27" s="147"/>
      <c r="FR27" s="147"/>
      <c r="FS27" s="147"/>
      <c r="FT27" s="147"/>
      <c r="FU27" s="147"/>
      <c r="FV27" s="147"/>
      <c r="FW27" s="147"/>
      <c r="FX27" s="147"/>
      <c r="FY27" s="147"/>
      <c r="FZ27" s="147"/>
      <c r="GA27" s="147"/>
      <c r="GB27" s="147"/>
      <c r="GC27" s="147"/>
      <c r="GD27" s="147"/>
      <c r="GE27" s="147"/>
      <c r="GF27" s="147"/>
      <c r="GG27" s="147"/>
      <c r="GH27" s="147"/>
      <c r="GI27" s="147"/>
      <c r="GJ27" s="147"/>
      <c r="GK27" s="147"/>
      <c r="GL27" s="147"/>
      <c r="GM27" s="147"/>
      <c r="GN27" s="147"/>
      <c r="GO27" s="147"/>
      <c r="GP27" s="147"/>
      <c r="GQ27" s="147"/>
      <c r="GR27" s="147"/>
      <c r="GS27" s="147"/>
      <c r="GT27" s="147"/>
      <c r="GU27" s="147"/>
      <c r="GV27" s="147"/>
      <c r="GW27" s="147"/>
      <c r="GX27" s="147"/>
      <c r="GY27" s="147"/>
      <c r="GZ27" s="147"/>
      <c r="HA27" s="147"/>
      <c r="HB27" s="147"/>
      <c r="HC27" s="147"/>
      <c r="HD27" s="147"/>
      <c r="HE27" s="147"/>
      <c r="HF27" s="147"/>
      <c r="HG27" s="147"/>
      <c r="HH27" s="147"/>
      <c r="HI27" s="147"/>
      <c r="HJ27" s="147"/>
      <c r="HK27" s="147"/>
      <c r="HL27" s="147"/>
      <c r="HM27" s="147"/>
      <c r="HN27" s="147"/>
      <c r="HO27" s="147"/>
      <c r="HP27" s="147"/>
      <c r="HQ27" s="147"/>
      <c r="HR27" s="147"/>
      <c r="HS27" s="147"/>
      <c r="HT27" s="147"/>
      <c r="HU27" s="147"/>
      <c r="HV27" s="147"/>
      <c r="HW27" s="147"/>
      <c r="HX27" s="147"/>
      <c r="HY27" s="147"/>
      <c r="HZ27" s="147"/>
      <c r="IA27" s="147"/>
      <c r="IB27" s="147"/>
      <c r="IC27" s="147"/>
      <c r="ID27" s="147"/>
      <c r="IE27" s="147"/>
      <c r="IF27" s="147"/>
      <c r="IG27" s="147"/>
      <c r="IH27" s="147"/>
      <c r="II27" s="147"/>
      <c r="IJ27" s="147"/>
      <c r="IK27" s="147"/>
      <c r="IL27" s="147"/>
      <c r="IM27" s="147"/>
      <c r="IN27" s="147"/>
      <c r="IO27" s="147"/>
      <c r="IP27" s="147"/>
      <c r="IQ27" s="147"/>
      <c r="IR27" s="147"/>
      <c r="IS27" s="147"/>
      <c r="IT27" s="147"/>
      <c r="IU27" s="147"/>
      <c r="IV27" s="147"/>
    </row>
    <row r="28" spans="1:256" ht="20.399999999999999" customHeight="1" x14ac:dyDescent="0.25">
      <c r="A28" s="514" t="s">
        <v>164</v>
      </c>
      <c r="B28" s="514"/>
      <c r="C28" s="514"/>
      <c r="D28" s="514"/>
      <c r="E28" s="514"/>
      <c r="F28" s="514"/>
      <c r="G28" s="514"/>
      <c r="H28" s="514"/>
      <c r="I28" s="514"/>
      <c r="J28" s="514"/>
      <c r="K28" s="514"/>
      <c r="L28" s="134"/>
      <c r="M28" s="134"/>
      <c r="N28" s="134"/>
      <c r="O28" s="134"/>
      <c r="P28" s="134"/>
      <c r="Q28" s="134"/>
      <c r="R28" s="134"/>
      <c r="S28" s="134"/>
      <c r="T28" s="134"/>
      <c r="U28" s="134"/>
      <c r="V28" s="134"/>
      <c r="W28" s="134"/>
      <c r="X28" s="134"/>
      <c r="Y28" s="134"/>
      <c r="Z28" s="134"/>
      <c r="AA28" s="134"/>
      <c r="AB28" s="134"/>
      <c r="AC28" s="134"/>
      <c r="AD28" s="134"/>
      <c r="AE28" s="134"/>
      <c r="AF28" s="134"/>
      <c r="AG28" s="134"/>
      <c r="AH28" s="134"/>
      <c r="AI28" s="134"/>
      <c r="AJ28" s="134"/>
      <c r="AK28" s="134"/>
      <c r="AL28" s="134"/>
      <c r="AM28" s="134"/>
      <c r="AN28" s="134"/>
      <c r="AO28" s="134"/>
      <c r="AP28" s="134"/>
      <c r="AQ28" s="134"/>
      <c r="AR28" s="134"/>
      <c r="AS28" s="134"/>
      <c r="AT28" s="134"/>
      <c r="AU28" s="134"/>
      <c r="AV28" s="134"/>
      <c r="AW28" s="134"/>
      <c r="AX28" s="134"/>
      <c r="AY28" s="134"/>
      <c r="AZ28" s="134"/>
      <c r="BA28" s="134"/>
      <c r="BB28" s="134"/>
      <c r="BC28" s="134"/>
      <c r="BD28" s="134"/>
      <c r="BE28" s="134"/>
      <c r="BF28" s="134"/>
      <c r="BG28" s="134"/>
      <c r="BH28" s="134"/>
      <c r="BI28" s="134"/>
      <c r="BJ28" s="134"/>
      <c r="BK28" s="134"/>
      <c r="BL28" s="134"/>
      <c r="BM28" s="134"/>
      <c r="BN28" s="134"/>
      <c r="BO28" s="134"/>
      <c r="BP28" s="134"/>
      <c r="BQ28" s="134"/>
      <c r="BR28" s="134"/>
      <c r="BS28" s="134"/>
      <c r="BT28" s="134"/>
      <c r="BU28" s="134"/>
      <c r="BV28" s="134"/>
      <c r="BW28" s="134"/>
      <c r="BX28" s="134"/>
      <c r="BY28" s="134"/>
      <c r="BZ28" s="134"/>
      <c r="CA28" s="134"/>
      <c r="CB28" s="134"/>
      <c r="CC28" s="134"/>
      <c r="CD28" s="134"/>
      <c r="CE28" s="134"/>
      <c r="CF28" s="134"/>
      <c r="CG28" s="134"/>
      <c r="CH28" s="134"/>
      <c r="CI28" s="134"/>
      <c r="CJ28" s="134"/>
      <c r="CK28" s="134"/>
      <c r="CL28" s="134"/>
      <c r="CM28" s="134"/>
      <c r="CN28" s="134"/>
      <c r="CO28" s="134"/>
      <c r="CP28" s="134"/>
      <c r="CQ28" s="134"/>
      <c r="CR28" s="134"/>
      <c r="CS28" s="134"/>
      <c r="CT28" s="134"/>
      <c r="CU28" s="134"/>
      <c r="CV28" s="134"/>
      <c r="CW28" s="134"/>
      <c r="CX28" s="134"/>
      <c r="CY28" s="134"/>
      <c r="CZ28" s="134"/>
      <c r="DA28" s="134"/>
      <c r="DB28" s="134"/>
      <c r="DC28" s="134"/>
      <c r="DD28" s="134"/>
      <c r="DE28" s="134"/>
      <c r="DF28" s="134"/>
      <c r="DG28" s="134"/>
      <c r="DH28" s="134"/>
      <c r="DI28" s="134"/>
      <c r="DJ28" s="134"/>
      <c r="DK28" s="134"/>
      <c r="DL28" s="134"/>
      <c r="DM28" s="134"/>
      <c r="DN28" s="134"/>
      <c r="DO28" s="134"/>
      <c r="DP28" s="134"/>
      <c r="DQ28" s="134"/>
      <c r="DR28" s="134"/>
      <c r="DS28" s="134"/>
      <c r="DT28" s="134"/>
      <c r="DU28" s="134"/>
      <c r="DV28" s="134"/>
      <c r="DW28" s="134"/>
      <c r="DX28" s="134"/>
      <c r="DY28" s="134"/>
      <c r="DZ28" s="134"/>
      <c r="EA28" s="134"/>
      <c r="EB28" s="134"/>
      <c r="EC28" s="134"/>
      <c r="ED28" s="134"/>
      <c r="EE28" s="134"/>
      <c r="EF28" s="134"/>
      <c r="EG28" s="134"/>
      <c r="EH28" s="134"/>
      <c r="EI28" s="134"/>
      <c r="EJ28" s="134"/>
      <c r="EK28" s="134"/>
      <c r="EL28" s="134"/>
      <c r="EM28" s="134"/>
      <c r="EN28" s="134"/>
      <c r="EO28" s="134"/>
      <c r="EP28" s="134"/>
      <c r="EQ28" s="134"/>
      <c r="ER28" s="134"/>
      <c r="ES28" s="134"/>
      <c r="ET28" s="134"/>
      <c r="EU28" s="134"/>
      <c r="EV28" s="134"/>
      <c r="EW28" s="134"/>
      <c r="EX28" s="134"/>
      <c r="EY28" s="134"/>
      <c r="EZ28" s="134"/>
      <c r="FA28" s="134"/>
      <c r="FB28" s="134"/>
      <c r="FC28" s="134"/>
      <c r="FD28" s="134"/>
      <c r="FE28" s="134"/>
      <c r="FF28" s="134"/>
      <c r="FG28" s="134"/>
      <c r="FH28" s="134"/>
      <c r="FI28" s="134"/>
      <c r="FJ28" s="134"/>
      <c r="FK28" s="134"/>
      <c r="FL28" s="134"/>
      <c r="FM28" s="134"/>
      <c r="FN28" s="134"/>
      <c r="FO28" s="134"/>
      <c r="FP28" s="134"/>
      <c r="FQ28" s="134"/>
      <c r="FR28" s="134"/>
      <c r="FS28" s="134"/>
      <c r="FT28" s="134"/>
      <c r="FU28" s="134"/>
      <c r="FV28" s="134"/>
      <c r="FW28" s="134"/>
      <c r="FX28" s="134"/>
      <c r="FY28" s="134"/>
      <c r="FZ28" s="134"/>
      <c r="GA28" s="134"/>
      <c r="GB28" s="134"/>
      <c r="GC28" s="134"/>
      <c r="GD28" s="134"/>
      <c r="GE28" s="134"/>
      <c r="GF28" s="134"/>
      <c r="GG28" s="134"/>
      <c r="GH28" s="134"/>
      <c r="GI28" s="134"/>
      <c r="GJ28" s="134"/>
      <c r="GK28" s="134"/>
      <c r="GL28" s="134"/>
      <c r="GM28" s="134"/>
      <c r="GN28" s="134"/>
      <c r="GO28" s="134"/>
      <c r="GP28" s="134"/>
      <c r="GQ28" s="134"/>
      <c r="GR28" s="134"/>
      <c r="GS28" s="134"/>
      <c r="GT28" s="134"/>
      <c r="GU28" s="134"/>
      <c r="GV28" s="134"/>
      <c r="GW28" s="134"/>
      <c r="GX28" s="134"/>
      <c r="GY28" s="134"/>
      <c r="GZ28" s="134"/>
      <c r="HA28" s="134"/>
      <c r="HB28" s="134"/>
      <c r="HC28" s="134"/>
      <c r="HD28" s="134"/>
      <c r="HE28" s="134"/>
      <c r="HF28" s="134"/>
      <c r="HG28" s="134"/>
      <c r="HH28" s="134"/>
      <c r="HI28" s="134"/>
      <c r="HJ28" s="134"/>
      <c r="HK28" s="134"/>
      <c r="HL28" s="134"/>
      <c r="HM28" s="134"/>
      <c r="HN28" s="134"/>
      <c r="HO28" s="134"/>
      <c r="HP28" s="134"/>
      <c r="HQ28" s="134"/>
      <c r="HR28" s="134"/>
      <c r="HS28" s="134"/>
      <c r="HT28" s="134"/>
      <c r="HU28" s="134"/>
      <c r="HV28" s="134"/>
      <c r="HW28" s="134"/>
      <c r="HX28" s="134"/>
      <c r="HY28" s="134"/>
      <c r="HZ28" s="134"/>
      <c r="IA28" s="134"/>
      <c r="IB28" s="134"/>
      <c r="IC28" s="134"/>
      <c r="ID28" s="134"/>
      <c r="IE28" s="134"/>
      <c r="IF28" s="134"/>
      <c r="IG28" s="134"/>
      <c r="IH28" s="134"/>
      <c r="II28" s="134"/>
      <c r="IJ28" s="134"/>
      <c r="IK28" s="134"/>
      <c r="IL28" s="134"/>
      <c r="IM28" s="134"/>
      <c r="IN28" s="134"/>
      <c r="IO28" s="134"/>
      <c r="IP28" s="134"/>
      <c r="IQ28" s="134"/>
      <c r="IR28" s="134"/>
      <c r="IS28" s="134"/>
      <c r="IT28" s="134"/>
      <c r="IU28" s="134"/>
      <c r="IV28" s="134"/>
    </row>
    <row r="29" spans="1:256" ht="15.6" x14ac:dyDescent="0.25">
      <c r="A29" s="179"/>
      <c r="B29" s="179"/>
      <c r="C29" s="179"/>
      <c r="D29" s="179"/>
      <c r="E29" s="179"/>
      <c r="F29" s="179"/>
      <c r="G29" s="179"/>
      <c r="H29" s="140"/>
      <c r="I29" s="136"/>
      <c r="J29" s="134"/>
      <c r="K29" s="134"/>
      <c r="L29" s="134"/>
      <c r="M29" s="134"/>
      <c r="N29" s="134"/>
      <c r="O29" s="134"/>
      <c r="P29" s="134"/>
      <c r="Q29" s="134"/>
      <c r="R29" s="134"/>
      <c r="S29" s="134"/>
      <c r="T29" s="134"/>
      <c r="U29" s="134"/>
      <c r="V29" s="134"/>
      <c r="W29" s="134"/>
      <c r="X29" s="134"/>
      <c r="Y29" s="134"/>
      <c r="Z29" s="134"/>
      <c r="AA29" s="134"/>
      <c r="AB29" s="134"/>
      <c r="AC29" s="134"/>
      <c r="AD29" s="134"/>
      <c r="AE29" s="134"/>
      <c r="AF29" s="134"/>
      <c r="AG29" s="134"/>
      <c r="AH29" s="134"/>
      <c r="AI29" s="134"/>
      <c r="AJ29" s="134"/>
      <c r="AK29" s="134"/>
      <c r="AL29" s="134"/>
      <c r="AM29" s="134"/>
      <c r="AN29" s="134"/>
      <c r="AO29" s="134"/>
      <c r="AP29" s="134"/>
      <c r="AQ29" s="134"/>
      <c r="AR29" s="134"/>
      <c r="AS29" s="134"/>
      <c r="AT29" s="134"/>
      <c r="AU29" s="134"/>
      <c r="AV29" s="134"/>
      <c r="AW29" s="134"/>
      <c r="AX29" s="134"/>
      <c r="AY29" s="134"/>
      <c r="AZ29" s="134"/>
      <c r="BA29" s="134"/>
      <c r="BB29" s="134"/>
      <c r="BC29" s="134"/>
      <c r="BD29" s="134"/>
      <c r="BE29" s="134"/>
      <c r="BF29" s="134"/>
      <c r="BG29" s="134"/>
      <c r="BH29" s="134"/>
      <c r="BI29" s="134"/>
      <c r="BJ29" s="134"/>
      <c r="BK29" s="134"/>
      <c r="BL29" s="134"/>
      <c r="BM29" s="134"/>
      <c r="BN29" s="134"/>
      <c r="BO29" s="134"/>
      <c r="BP29" s="134"/>
      <c r="BQ29" s="134"/>
      <c r="BR29" s="134"/>
      <c r="BS29" s="134"/>
      <c r="BT29" s="134"/>
      <c r="BU29" s="134"/>
      <c r="BV29" s="134"/>
      <c r="BW29" s="134"/>
      <c r="BX29" s="134"/>
      <c r="BY29" s="134"/>
      <c r="BZ29" s="134"/>
      <c r="CA29" s="134"/>
      <c r="CB29" s="134"/>
      <c r="CC29" s="134"/>
      <c r="CD29" s="134"/>
      <c r="CE29" s="134"/>
      <c r="CF29" s="134"/>
      <c r="CG29" s="134"/>
      <c r="CH29" s="134"/>
      <c r="CI29" s="134"/>
      <c r="CJ29" s="134"/>
      <c r="CK29" s="134"/>
      <c r="CL29" s="134"/>
      <c r="CM29" s="134"/>
      <c r="CN29" s="134"/>
      <c r="CO29" s="134"/>
      <c r="CP29" s="134"/>
      <c r="CQ29" s="134"/>
      <c r="CR29" s="134"/>
      <c r="CS29" s="134"/>
      <c r="CT29" s="134"/>
      <c r="CU29" s="134"/>
      <c r="CV29" s="134"/>
      <c r="CW29" s="134"/>
      <c r="CX29" s="134"/>
      <c r="CY29" s="134"/>
      <c r="CZ29" s="134"/>
      <c r="DA29" s="134"/>
      <c r="DB29" s="134"/>
      <c r="DC29" s="134"/>
      <c r="DD29" s="134"/>
      <c r="DE29" s="134"/>
      <c r="DF29" s="134"/>
      <c r="DG29" s="134"/>
      <c r="DH29" s="134"/>
      <c r="DI29" s="134"/>
      <c r="DJ29" s="134"/>
      <c r="DK29" s="134"/>
      <c r="DL29" s="134"/>
      <c r="DM29" s="134"/>
      <c r="DN29" s="134"/>
      <c r="DO29" s="134"/>
      <c r="DP29" s="134"/>
      <c r="DQ29" s="134"/>
      <c r="DR29" s="134"/>
      <c r="DS29" s="134"/>
      <c r="DT29" s="134"/>
      <c r="DU29" s="134"/>
      <c r="DV29" s="134"/>
      <c r="DW29" s="134"/>
      <c r="DX29" s="134"/>
      <c r="DY29" s="134"/>
      <c r="DZ29" s="134"/>
      <c r="EA29" s="134"/>
      <c r="EB29" s="134"/>
      <c r="EC29" s="134"/>
      <c r="ED29" s="134"/>
      <c r="EE29" s="134"/>
      <c r="EF29" s="134"/>
      <c r="EG29" s="134"/>
      <c r="EH29" s="134"/>
      <c r="EI29" s="134"/>
      <c r="EJ29" s="134"/>
      <c r="EK29" s="134"/>
      <c r="EL29" s="134"/>
      <c r="EM29" s="134"/>
      <c r="EN29" s="134"/>
      <c r="EO29" s="134"/>
      <c r="EP29" s="134"/>
      <c r="EQ29" s="134"/>
      <c r="ER29" s="134"/>
      <c r="ES29" s="134"/>
      <c r="ET29" s="134"/>
      <c r="EU29" s="134"/>
      <c r="EV29" s="134"/>
      <c r="EW29" s="134"/>
      <c r="EX29" s="134"/>
      <c r="EY29" s="134"/>
      <c r="EZ29" s="134"/>
      <c r="FA29" s="134"/>
      <c r="FB29" s="134"/>
      <c r="FC29" s="134"/>
      <c r="FD29" s="134"/>
      <c r="FE29" s="134"/>
      <c r="FF29" s="134"/>
      <c r="FG29" s="134"/>
      <c r="FH29" s="134"/>
      <c r="FI29" s="134"/>
      <c r="FJ29" s="134"/>
      <c r="FK29" s="134"/>
      <c r="FL29" s="134"/>
      <c r="FM29" s="134"/>
      <c r="FN29" s="134"/>
      <c r="FO29" s="134"/>
      <c r="FP29" s="134"/>
      <c r="FQ29" s="134"/>
      <c r="FR29" s="134"/>
      <c r="FS29" s="134"/>
      <c r="FT29" s="134"/>
      <c r="FU29" s="134"/>
      <c r="FV29" s="134"/>
      <c r="FW29" s="134"/>
      <c r="FX29" s="134"/>
      <c r="FY29" s="134"/>
      <c r="FZ29" s="134"/>
      <c r="GA29" s="134"/>
      <c r="GB29" s="134"/>
      <c r="GC29" s="134"/>
      <c r="GD29" s="134"/>
      <c r="GE29" s="134"/>
      <c r="GF29" s="134"/>
      <c r="GG29" s="134"/>
      <c r="GH29" s="134"/>
      <c r="GI29" s="134"/>
      <c r="GJ29" s="134"/>
      <c r="GK29" s="134"/>
      <c r="GL29" s="134"/>
      <c r="GM29" s="134"/>
      <c r="GN29" s="134"/>
      <c r="GO29" s="134"/>
      <c r="GP29" s="134"/>
      <c r="GQ29" s="134"/>
      <c r="GR29" s="134"/>
      <c r="GS29" s="134"/>
      <c r="GT29" s="134"/>
      <c r="GU29" s="134"/>
      <c r="GV29" s="134"/>
      <c r="GW29" s="134"/>
      <c r="GX29" s="134"/>
      <c r="GY29" s="134"/>
      <c r="GZ29" s="134"/>
      <c r="HA29" s="134"/>
      <c r="HB29" s="134"/>
      <c r="HC29" s="134"/>
      <c r="HD29" s="134"/>
      <c r="HE29" s="134"/>
      <c r="HF29" s="134"/>
      <c r="HG29" s="134"/>
      <c r="HH29" s="134"/>
      <c r="HI29" s="134"/>
      <c r="HJ29" s="134"/>
      <c r="HK29" s="134"/>
      <c r="HL29" s="134"/>
      <c r="HM29" s="134"/>
      <c r="HN29" s="134"/>
      <c r="HO29" s="134"/>
      <c r="HP29" s="134"/>
      <c r="HQ29" s="134"/>
      <c r="HR29" s="134"/>
      <c r="HS29" s="134"/>
      <c r="HT29" s="134"/>
      <c r="HU29" s="134"/>
      <c r="HV29" s="134"/>
      <c r="HW29" s="134"/>
      <c r="HX29" s="134"/>
      <c r="HY29" s="134"/>
      <c r="HZ29" s="134"/>
      <c r="IA29" s="134"/>
      <c r="IB29" s="134"/>
      <c r="IC29" s="134"/>
      <c r="ID29" s="134"/>
      <c r="IE29" s="134"/>
      <c r="IF29" s="134"/>
      <c r="IG29" s="134"/>
      <c r="IH29" s="134"/>
      <c r="II29" s="134"/>
      <c r="IJ29" s="134"/>
      <c r="IK29" s="134"/>
      <c r="IL29" s="134"/>
      <c r="IM29" s="134"/>
      <c r="IN29" s="134"/>
      <c r="IO29" s="134"/>
      <c r="IP29" s="134"/>
      <c r="IQ29" s="134"/>
      <c r="IR29" s="134"/>
      <c r="IS29" s="134"/>
      <c r="IT29" s="134"/>
      <c r="IU29" s="134"/>
      <c r="IV29" s="134"/>
    </row>
    <row r="30" spans="1:256" ht="24" customHeight="1" x14ac:dyDescent="0.3">
      <c r="A30" s="516" t="s">
        <v>150</v>
      </c>
      <c r="B30" s="516" t="s">
        <v>10</v>
      </c>
      <c r="C30" s="516" t="s">
        <v>151</v>
      </c>
      <c r="D30" s="516" t="s">
        <v>152</v>
      </c>
      <c r="E30" s="516" t="s">
        <v>47</v>
      </c>
      <c r="F30" s="516"/>
      <c r="G30" s="516"/>
      <c r="H30" s="140"/>
      <c r="I30" s="144"/>
      <c r="J30" s="144"/>
      <c r="K30" s="144"/>
      <c r="L30" s="144"/>
      <c r="M30" s="144"/>
      <c r="N30" s="144"/>
      <c r="O30" s="144"/>
      <c r="P30" s="144"/>
      <c r="Q30" s="144"/>
      <c r="R30" s="144"/>
      <c r="S30" s="144"/>
      <c r="T30" s="144"/>
      <c r="U30" s="144"/>
      <c r="V30" s="144"/>
      <c r="W30" s="144"/>
      <c r="X30" s="144"/>
      <c r="Y30" s="144"/>
      <c r="Z30" s="144"/>
      <c r="AA30" s="144"/>
      <c r="AB30" s="144"/>
      <c r="AC30" s="144"/>
      <c r="AD30" s="144"/>
      <c r="AE30" s="144"/>
      <c r="AF30" s="144"/>
      <c r="AG30" s="144"/>
      <c r="AH30" s="144"/>
      <c r="AI30" s="144"/>
      <c r="AJ30" s="144"/>
      <c r="AK30" s="144"/>
      <c r="AL30" s="144"/>
      <c r="AM30" s="144"/>
      <c r="AN30" s="144"/>
      <c r="AO30" s="144"/>
      <c r="AP30" s="144"/>
      <c r="AQ30" s="144"/>
      <c r="AR30" s="144"/>
      <c r="AS30" s="144"/>
      <c r="AT30" s="144"/>
      <c r="AU30" s="144"/>
      <c r="AV30" s="144"/>
      <c r="AW30" s="144"/>
      <c r="AX30" s="144"/>
      <c r="AY30" s="144"/>
      <c r="AZ30" s="144"/>
      <c r="BA30" s="144"/>
      <c r="BB30" s="144"/>
      <c r="BC30" s="144"/>
      <c r="BD30" s="144"/>
      <c r="BE30" s="144"/>
      <c r="BF30" s="144"/>
      <c r="BG30" s="144"/>
      <c r="BH30" s="144"/>
      <c r="BI30" s="144"/>
      <c r="BJ30" s="144"/>
      <c r="BK30" s="144"/>
      <c r="BL30" s="144"/>
      <c r="BM30" s="144"/>
      <c r="BN30" s="144"/>
      <c r="BO30" s="144"/>
      <c r="BP30" s="144"/>
      <c r="BQ30" s="144"/>
      <c r="BR30" s="144"/>
      <c r="BS30" s="144"/>
      <c r="BT30" s="144"/>
      <c r="BU30" s="144"/>
      <c r="BV30" s="144"/>
      <c r="BW30" s="144"/>
      <c r="BX30" s="144"/>
      <c r="BY30" s="144"/>
      <c r="BZ30" s="144"/>
      <c r="CA30" s="144"/>
      <c r="CB30" s="144"/>
      <c r="CC30" s="144"/>
      <c r="CD30" s="144"/>
      <c r="CE30" s="144"/>
      <c r="CF30" s="144"/>
      <c r="CG30" s="144"/>
      <c r="CH30" s="144"/>
      <c r="CI30" s="144"/>
      <c r="CJ30" s="144"/>
      <c r="CK30" s="144"/>
      <c r="CL30" s="144"/>
      <c r="CM30" s="144"/>
      <c r="CN30" s="144"/>
      <c r="CO30" s="144"/>
      <c r="CP30" s="144"/>
      <c r="CQ30" s="144"/>
      <c r="CR30" s="144"/>
      <c r="CS30" s="144"/>
      <c r="CT30" s="144"/>
      <c r="CU30" s="144"/>
      <c r="CV30" s="144"/>
      <c r="CW30" s="144"/>
      <c r="CX30" s="144"/>
      <c r="CY30" s="144"/>
      <c r="CZ30" s="144"/>
      <c r="DA30" s="144"/>
      <c r="DB30" s="144"/>
      <c r="DC30" s="144"/>
      <c r="DD30" s="144"/>
      <c r="DE30" s="144"/>
      <c r="DF30" s="144"/>
      <c r="DG30" s="144"/>
      <c r="DH30" s="144"/>
      <c r="DI30" s="144"/>
      <c r="DJ30" s="144"/>
      <c r="DK30" s="144"/>
      <c r="DL30" s="144"/>
      <c r="DM30" s="144"/>
      <c r="DN30" s="144"/>
      <c r="DO30" s="144"/>
      <c r="DP30" s="144"/>
      <c r="DQ30" s="144"/>
      <c r="DR30" s="144"/>
      <c r="DS30" s="144"/>
      <c r="DT30" s="144"/>
      <c r="DU30" s="144"/>
      <c r="DV30" s="144"/>
      <c r="DW30" s="144"/>
      <c r="DX30" s="144"/>
      <c r="DY30" s="144"/>
      <c r="DZ30" s="144"/>
      <c r="EA30" s="144"/>
      <c r="EB30" s="144"/>
      <c r="EC30" s="144"/>
      <c r="ED30" s="144"/>
      <c r="EE30" s="144"/>
      <c r="EF30" s="144"/>
      <c r="EG30" s="144"/>
      <c r="EH30" s="144"/>
      <c r="EI30" s="144"/>
      <c r="EJ30" s="144"/>
      <c r="EK30" s="144"/>
      <c r="EL30" s="144"/>
      <c r="EM30" s="144"/>
      <c r="EN30" s="144"/>
      <c r="EO30" s="144"/>
      <c r="EP30" s="144"/>
      <c r="EQ30" s="144"/>
      <c r="ER30" s="144"/>
      <c r="ES30" s="144"/>
      <c r="ET30" s="144"/>
      <c r="EU30" s="144"/>
      <c r="EV30" s="144"/>
      <c r="EW30" s="144"/>
      <c r="EX30" s="144"/>
      <c r="EY30" s="144"/>
      <c r="EZ30" s="144"/>
      <c r="FA30" s="144"/>
      <c r="FB30" s="144"/>
      <c r="FC30" s="144"/>
      <c r="FD30" s="144"/>
      <c r="FE30" s="144"/>
      <c r="FF30" s="144"/>
      <c r="FG30" s="144"/>
      <c r="FH30" s="144"/>
      <c r="FI30" s="144"/>
      <c r="FJ30" s="144"/>
      <c r="FK30" s="144"/>
      <c r="FL30" s="144"/>
      <c r="FM30" s="144"/>
      <c r="FN30" s="144"/>
      <c r="FO30" s="144"/>
      <c r="FP30" s="144"/>
      <c r="FQ30" s="144"/>
      <c r="FR30" s="144"/>
      <c r="FS30" s="144"/>
      <c r="FT30" s="144"/>
      <c r="FU30" s="144"/>
      <c r="FV30" s="144"/>
      <c r="FW30" s="144"/>
      <c r="FX30" s="144"/>
      <c r="FY30" s="144"/>
      <c r="FZ30" s="144"/>
      <c r="GA30" s="144"/>
      <c r="GB30" s="144"/>
      <c r="GC30" s="144"/>
      <c r="GD30" s="144"/>
      <c r="GE30" s="144"/>
      <c r="GF30" s="144"/>
      <c r="GG30" s="144"/>
      <c r="GH30" s="144"/>
      <c r="GI30" s="144"/>
      <c r="GJ30" s="144"/>
      <c r="GK30" s="144"/>
      <c r="GL30" s="144"/>
      <c r="GM30" s="144"/>
      <c r="GN30" s="144"/>
      <c r="GO30" s="144"/>
      <c r="GP30" s="144"/>
      <c r="GQ30" s="144"/>
      <c r="GR30" s="144"/>
      <c r="GS30" s="144"/>
      <c r="GT30" s="144"/>
      <c r="GU30" s="144"/>
      <c r="GV30" s="144"/>
      <c r="GW30" s="144"/>
      <c r="GX30" s="144"/>
      <c r="GY30" s="144"/>
      <c r="GZ30" s="144"/>
      <c r="HA30" s="144"/>
      <c r="HB30" s="144"/>
      <c r="HC30" s="144"/>
      <c r="HD30" s="144"/>
      <c r="HE30" s="144"/>
      <c r="HF30" s="144"/>
      <c r="HG30" s="144"/>
      <c r="HH30" s="144"/>
      <c r="HI30" s="144"/>
      <c r="HJ30" s="144"/>
      <c r="HK30" s="144"/>
      <c r="HL30" s="144"/>
      <c r="HM30" s="144"/>
      <c r="HN30" s="144"/>
      <c r="HO30" s="144"/>
      <c r="HP30" s="144"/>
      <c r="HQ30" s="144"/>
      <c r="HR30" s="144"/>
      <c r="HS30" s="144"/>
      <c r="HT30" s="144"/>
      <c r="HU30" s="144"/>
      <c r="HV30" s="144"/>
      <c r="HW30" s="144"/>
      <c r="HX30" s="144"/>
      <c r="HY30" s="144"/>
      <c r="HZ30" s="144"/>
      <c r="IA30" s="144"/>
      <c r="IB30" s="144"/>
      <c r="IC30" s="144"/>
      <c r="ID30" s="144"/>
      <c r="IE30" s="144"/>
      <c r="IF30" s="144"/>
      <c r="IG30" s="144"/>
      <c r="IH30" s="144"/>
      <c r="II30" s="144"/>
      <c r="IJ30" s="144"/>
      <c r="IK30" s="144"/>
      <c r="IL30" s="144"/>
      <c r="IM30" s="144"/>
      <c r="IN30" s="144"/>
      <c r="IO30" s="144"/>
      <c r="IP30" s="144"/>
      <c r="IQ30" s="144"/>
      <c r="IR30" s="144"/>
      <c r="IS30" s="144"/>
      <c r="IT30" s="144"/>
      <c r="IU30" s="144"/>
      <c r="IV30" s="144"/>
    </row>
    <row r="31" spans="1:256" ht="26.4" customHeight="1" x14ac:dyDescent="0.3">
      <c r="A31" s="516"/>
      <c r="B31" s="516"/>
      <c r="C31" s="516"/>
      <c r="D31" s="516"/>
      <c r="E31" s="151" t="s">
        <v>16</v>
      </c>
      <c r="F31" s="151" t="s">
        <v>17</v>
      </c>
      <c r="G31" s="151" t="s">
        <v>34</v>
      </c>
      <c r="H31" s="140"/>
      <c r="I31" s="144"/>
      <c r="J31" s="144"/>
      <c r="K31" s="144"/>
      <c r="L31" s="144"/>
      <c r="M31" s="144"/>
      <c r="N31" s="144"/>
      <c r="O31" s="144"/>
      <c r="P31" s="144"/>
      <c r="Q31" s="144"/>
      <c r="R31" s="144"/>
      <c r="S31" s="144"/>
      <c r="T31" s="144"/>
      <c r="U31" s="144"/>
      <c r="V31" s="144"/>
      <c r="W31" s="144"/>
      <c r="X31" s="144"/>
      <c r="Y31" s="144"/>
      <c r="Z31" s="144"/>
      <c r="AA31" s="144"/>
      <c r="AB31" s="144"/>
      <c r="AC31" s="144"/>
      <c r="AD31" s="144"/>
      <c r="AE31" s="144"/>
      <c r="AF31" s="144"/>
      <c r="AG31" s="144"/>
      <c r="AH31" s="144"/>
      <c r="AI31" s="144"/>
      <c r="AJ31" s="144"/>
      <c r="AK31" s="144"/>
      <c r="AL31" s="144"/>
      <c r="AM31" s="144"/>
      <c r="AN31" s="144"/>
      <c r="AO31" s="144"/>
      <c r="AP31" s="144"/>
      <c r="AQ31" s="144"/>
      <c r="AR31" s="144"/>
      <c r="AS31" s="144"/>
      <c r="AT31" s="144"/>
      <c r="AU31" s="144"/>
      <c r="AV31" s="144"/>
      <c r="AW31" s="144"/>
      <c r="AX31" s="144"/>
      <c r="AY31" s="144"/>
      <c r="AZ31" s="144"/>
      <c r="BA31" s="144"/>
      <c r="BB31" s="144"/>
      <c r="BC31" s="144"/>
      <c r="BD31" s="144"/>
      <c r="BE31" s="144"/>
      <c r="BF31" s="144"/>
      <c r="BG31" s="144"/>
      <c r="BH31" s="144"/>
      <c r="BI31" s="144"/>
      <c r="BJ31" s="144"/>
      <c r="BK31" s="144"/>
      <c r="BL31" s="144"/>
      <c r="BM31" s="144"/>
      <c r="BN31" s="144"/>
      <c r="BO31" s="144"/>
      <c r="BP31" s="144"/>
      <c r="BQ31" s="144"/>
      <c r="BR31" s="144"/>
      <c r="BS31" s="144"/>
      <c r="BT31" s="144"/>
      <c r="BU31" s="144"/>
      <c r="BV31" s="144"/>
      <c r="BW31" s="144"/>
      <c r="BX31" s="144"/>
      <c r="BY31" s="144"/>
      <c r="BZ31" s="144"/>
      <c r="CA31" s="144"/>
      <c r="CB31" s="144"/>
      <c r="CC31" s="144"/>
      <c r="CD31" s="144"/>
      <c r="CE31" s="144"/>
      <c r="CF31" s="144"/>
      <c r="CG31" s="144"/>
      <c r="CH31" s="144"/>
      <c r="CI31" s="144"/>
      <c r="CJ31" s="144"/>
      <c r="CK31" s="144"/>
      <c r="CL31" s="144"/>
      <c r="CM31" s="144"/>
      <c r="CN31" s="144"/>
      <c r="CO31" s="144"/>
      <c r="CP31" s="144"/>
      <c r="CQ31" s="144"/>
      <c r="CR31" s="144"/>
      <c r="CS31" s="144"/>
      <c r="CT31" s="144"/>
      <c r="CU31" s="144"/>
      <c r="CV31" s="144"/>
      <c r="CW31" s="144"/>
      <c r="CX31" s="144"/>
      <c r="CY31" s="144"/>
      <c r="CZ31" s="144"/>
      <c r="DA31" s="144"/>
      <c r="DB31" s="144"/>
      <c r="DC31" s="144"/>
      <c r="DD31" s="144"/>
      <c r="DE31" s="144"/>
      <c r="DF31" s="144"/>
      <c r="DG31" s="144"/>
      <c r="DH31" s="144"/>
      <c r="DI31" s="144"/>
      <c r="DJ31" s="144"/>
      <c r="DK31" s="144"/>
      <c r="DL31" s="144"/>
      <c r="DM31" s="144"/>
      <c r="DN31" s="144"/>
      <c r="DO31" s="144"/>
      <c r="DP31" s="144"/>
      <c r="DQ31" s="144"/>
      <c r="DR31" s="144"/>
      <c r="DS31" s="144"/>
      <c r="DT31" s="144"/>
      <c r="DU31" s="144"/>
      <c r="DV31" s="144"/>
      <c r="DW31" s="144"/>
      <c r="DX31" s="144"/>
      <c r="DY31" s="144"/>
      <c r="DZ31" s="144"/>
      <c r="EA31" s="144"/>
      <c r="EB31" s="144"/>
      <c r="EC31" s="144"/>
      <c r="ED31" s="144"/>
      <c r="EE31" s="144"/>
      <c r="EF31" s="144"/>
      <c r="EG31" s="144"/>
      <c r="EH31" s="144"/>
      <c r="EI31" s="144"/>
      <c r="EJ31" s="144"/>
      <c r="EK31" s="144"/>
      <c r="EL31" s="144"/>
      <c r="EM31" s="144"/>
      <c r="EN31" s="144"/>
      <c r="EO31" s="144"/>
      <c r="EP31" s="144"/>
      <c r="EQ31" s="144"/>
      <c r="ER31" s="144"/>
      <c r="ES31" s="144"/>
      <c r="ET31" s="144"/>
      <c r="EU31" s="144"/>
      <c r="EV31" s="144"/>
      <c r="EW31" s="144"/>
      <c r="EX31" s="144"/>
      <c r="EY31" s="144"/>
      <c r="EZ31" s="144"/>
      <c r="FA31" s="144"/>
      <c r="FB31" s="144"/>
      <c r="FC31" s="144"/>
      <c r="FD31" s="144"/>
      <c r="FE31" s="144"/>
      <c r="FF31" s="144"/>
      <c r="FG31" s="144"/>
      <c r="FH31" s="144"/>
      <c r="FI31" s="144"/>
      <c r="FJ31" s="144"/>
      <c r="FK31" s="144"/>
      <c r="FL31" s="144"/>
      <c r="FM31" s="144"/>
      <c r="FN31" s="144"/>
      <c r="FO31" s="144"/>
      <c r="FP31" s="144"/>
      <c r="FQ31" s="144"/>
      <c r="FR31" s="144"/>
      <c r="FS31" s="144"/>
      <c r="FT31" s="144"/>
      <c r="FU31" s="144"/>
      <c r="FV31" s="144"/>
      <c r="FW31" s="144"/>
      <c r="FX31" s="144"/>
      <c r="FY31" s="144"/>
      <c r="FZ31" s="144"/>
      <c r="GA31" s="144"/>
      <c r="GB31" s="144"/>
      <c r="GC31" s="144"/>
      <c r="GD31" s="144"/>
      <c r="GE31" s="144"/>
      <c r="GF31" s="144"/>
      <c r="GG31" s="144"/>
      <c r="GH31" s="144"/>
      <c r="GI31" s="144"/>
      <c r="GJ31" s="144"/>
      <c r="GK31" s="144"/>
      <c r="GL31" s="144"/>
      <c r="GM31" s="144"/>
      <c r="GN31" s="144"/>
      <c r="GO31" s="144"/>
      <c r="GP31" s="144"/>
      <c r="GQ31" s="144"/>
      <c r="GR31" s="144"/>
      <c r="GS31" s="144"/>
      <c r="GT31" s="144"/>
      <c r="GU31" s="144"/>
      <c r="GV31" s="144"/>
      <c r="GW31" s="144"/>
      <c r="GX31" s="144"/>
      <c r="GY31" s="144"/>
      <c r="GZ31" s="144"/>
      <c r="HA31" s="144"/>
      <c r="HB31" s="144"/>
      <c r="HC31" s="144"/>
      <c r="HD31" s="144"/>
      <c r="HE31" s="144"/>
      <c r="HF31" s="144"/>
      <c r="HG31" s="144"/>
      <c r="HH31" s="144"/>
      <c r="HI31" s="144"/>
      <c r="HJ31" s="144"/>
      <c r="HK31" s="144"/>
      <c r="HL31" s="144"/>
      <c r="HM31" s="144"/>
      <c r="HN31" s="144"/>
      <c r="HO31" s="144"/>
      <c r="HP31" s="144"/>
      <c r="HQ31" s="144"/>
      <c r="HR31" s="144"/>
      <c r="HS31" s="144"/>
      <c r="HT31" s="144"/>
      <c r="HU31" s="144"/>
      <c r="HV31" s="144"/>
      <c r="HW31" s="144"/>
      <c r="HX31" s="144"/>
      <c r="HY31" s="144"/>
      <c r="HZ31" s="144"/>
      <c r="IA31" s="144"/>
      <c r="IB31" s="144"/>
      <c r="IC31" s="144"/>
      <c r="ID31" s="144"/>
      <c r="IE31" s="144"/>
      <c r="IF31" s="144"/>
      <c r="IG31" s="144"/>
      <c r="IH31" s="144"/>
      <c r="II31" s="144"/>
      <c r="IJ31" s="144"/>
      <c r="IK31" s="144"/>
      <c r="IL31" s="144"/>
      <c r="IM31" s="144"/>
      <c r="IN31" s="144"/>
      <c r="IO31" s="144"/>
      <c r="IP31" s="144"/>
      <c r="IQ31" s="144"/>
      <c r="IR31" s="144"/>
      <c r="IS31" s="144"/>
      <c r="IT31" s="144"/>
      <c r="IU31" s="144"/>
      <c r="IV31" s="144"/>
    </row>
    <row r="32" spans="1:256" ht="39" customHeight="1" x14ac:dyDescent="0.3">
      <c r="A32" s="152" t="s">
        <v>18</v>
      </c>
      <c r="B32" s="67"/>
      <c r="C32" s="180">
        <v>2118.1</v>
      </c>
      <c r="D32" s="67">
        <f>9043-473+1853</f>
        <v>10423</v>
      </c>
      <c r="E32" s="67"/>
      <c r="F32" s="67"/>
      <c r="G32" s="68"/>
      <c r="H32" s="140"/>
      <c r="I32" s="144"/>
      <c r="J32" s="144"/>
      <c r="K32" s="144"/>
      <c r="L32" s="144"/>
      <c r="M32" s="144"/>
      <c r="N32" s="144"/>
      <c r="O32" s="144"/>
      <c r="P32" s="144"/>
      <c r="Q32" s="144"/>
      <c r="R32" s="144"/>
      <c r="S32" s="144"/>
      <c r="T32" s="144"/>
      <c r="U32" s="144"/>
      <c r="V32" s="144"/>
      <c r="W32" s="144"/>
      <c r="X32" s="144"/>
      <c r="Y32" s="144"/>
      <c r="Z32" s="144"/>
      <c r="AA32" s="144"/>
      <c r="AB32" s="144"/>
      <c r="AC32" s="144"/>
      <c r="AD32" s="144"/>
      <c r="AE32" s="144"/>
      <c r="AF32" s="144"/>
      <c r="AG32" s="144"/>
      <c r="AH32" s="144"/>
      <c r="AI32" s="144"/>
      <c r="AJ32" s="144"/>
      <c r="AK32" s="144"/>
      <c r="AL32" s="144"/>
      <c r="AM32" s="144"/>
      <c r="AN32" s="144"/>
      <c r="AO32" s="144"/>
      <c r="AP32" s="144"/>
      <c r="AQ32" s="144"/>
      <c r="AR32" s="144"/>
      <c r="AS32" s="144"/>
      <c r="AT32" s="144"/>
      <c r="AU32" s="144"/>
      <c r="AV32" s="144"/>
      <c r="AW32" s="144"/>
      <c r="AX32" s="144"/>
      <c r="AY32" s="144"/>
      <c r="AZ32" s="144"/>
      <c r="BA32" s="144"/>
      <c r="BB32" s="144"/>
      <c r="BC32" s="144"/>
      <c r="BD32" s="144"/>
      <c r="BE32" s="144"/>
      <c r="BF32" s="144"/>
      <c r="BG32" s="144"/>
      <c r="BH32" s="144"/>
      <c r="BI32" s="144"/>
      <c r="BJ32" s="144"/>
      <c r="BK32" s="144"/>
      <c r="BL32" s="144"/>
      <c r="BM32" s="144"/>
      <c r="BN32" s="144"/>
      <c r="BO32" s="144"/>
      <c r="BP32" s="144"/>
      <c r="BQ32" s="144"/>
      <c r="BR32" s="144"/>
      <c r="BS32" s="144"/>
      <c r="BT32" s="144"/>
      <c r="BU32" s="144"/>
      <c r="BV32" s="144"/>
      <c r="BW32" s="144"/>
      <c r="BX32" s="144"/>
      <c r="BY32" s="144"/>
      <c r="BZ32" s="144"/>
      <c r="CA32" s="144"/>
      <c r="CB32" s="144"/>
      <c r="CC32" s="144"/>
      <c r="CD32" s="144"/>
      <c r="CE32" s="144"/>
      <c r="CF32" s="144"/>
      <c r="CG32" s="144"/>
      <c r="CH32" s="144"/>
      <c r="CI32" s="144"/>
      <c r="CJ32" s="144"/>
      <c r="CK32" s="144"/>
      <c r="CL32" s="144"/>
      <c r="CM32" s="144"/>
      <c r="CN32" s="144"/>
      <c r="CO32" s="144"/>
      <c r="CP32" s="144"/>
      <c r="CQ32" s="144"/>
      <c r="CR32" s="144"/>
      <c r="CS32" s="144"/>
      <c r="CT32" s="144"/>
      <c r="CU32" s="144"/>
      <c r="CV32" s="144"/>
      <c r="CW32" s="144"/>
      <c r="CX32" s="144"/>
      <c r="CY32" s="144"/>
      <c r="CZ32" s="144"/>
      <c r="DA32" s="144"/>
      <c r="DB32" s="144"/>
      <c r="DC32" s="144"/>
      <c r="DD32" s="144"/>
      <c r="DE32" s="144"/>
      <c r="DF32" s="144"/>
      <c r="DG32" s="144"/>
      <c r="DH32" s="144"/>
      <c r="DI32" s="144"/>
      <c r="DJ32" s="144"/>
      <c r="DK32" s="144"/>
      <c r="DL32" s="144"/>
      <c r="DM32" s="144"/>
      <c r="DN32" s="144"/>
      <c r="DO32" s="144"/>
      <c r="DP32" s="144"/>
      <c r="DQ32" s="144"/>
      <c r="DR32" s="144"/>
      <c r="DS32" s="144"/>
      <c r="DT32" s="144"/>
      <c r="DU32" s="144"/>
      <c r="DV32" s="144"/>
      <c r="DW32" s="144"/>
      <c r="DX32" s="144"/>
      <c r="DY32" s="144"/>
      <c r="DZ32" s="144"/>
      <c r="EA32" s="144"/>
      <c r="EB32" s="144"/>
      <c r="EC32" s="144"/>
      <c r="ED32" s="144"/>
      <c r="EE32" s="144"/>
      <c r="EF32" s="144"/>
      <c r="EG32" s="144"/>
      <c r="EH32" s="144"/>
      <c r="EI32" s="144"/>
      <c r="EJ32" s="144"/>
      <c r="EK32" s="144"/>
      <c r="EL32" s="144"/>
      <c r="EM32" s="144"/>
      <c r="EN32" s="144"/>
      <c r="EO32" s="144"/>
      <c r="EP32" s="144"/>
      <c r="EQ32" s="144"/>
      <c r="ER32" s="144"/>
      <c r="ES32" s="144"/>
      <c r="ET32" s="144"/>
      <c r="EU32" s="144"/>
      <c r="EV32" s="144"/>
      <c r="EW32" s="144"/>
      <c r="EX32" s="144"/>
      <c r="EY32" s="144"/>
      <c r="EZ32" s="144"/>
      <c r="FA32" s="144"/>
      <c r="FB32" s="144"/>
      <c r="FC32" s="144"/>
      <c r="FD32" s="144"/>
      <c r="FE32" s="144"/>
      <c r="FF32" s="144"/>
      <c r="FG32" s="144"/>
      <c r="FH32" s="144"/>
      <c r="FI32" s="144"/>
      <c r="FJ32" s="144"/>
      <c r="FK32" s="144"/>
      <c r="FL32" s="144"/>
      <c r="FM32" s="144"/>
      <c r="FN32" s="144"/>
      <c r="FO32" s="144"/>
      <c r="FP32" s="144"/>
      <c r="FQ32" s="144"/>
      <c r="FR32" s="144"/>
      <c r="FS32" s="144"/>
      <c r="FT32" s="144"/>
      <c r="FU32" s="144"/>
      <c r="FV32" s="144"/>
      <c r="FW32" s="144"/>
      <c r="FX32" s="144"/>
      <c r="FY32" s="144"/>
      <c r="FZ32" s="144"/>
      <c r="GA32" s="144"/>
      <c r="GB32" s="144"/>
      <c r="GC32" s="144"/>
      <c r="GD32" s="144"/>
      <c r="GE32" s="144"/>
      <c r="GF32" s="144"/>
      <c r="GG32" s="144"/>
      <c r="GH32" s="144"/>
      <c r="GI32" s="144"/>
      <c r="GJ32" s="144"/>
      <c r="GK32" s="144"/>
      <c r="GL32" s="144"/>
      <c r="GM32" s="144"/>
      <c r="GN32" s="144"/>
      <c r="GO32" s="144"/>
      <c r="GP32" s="144"/>
      <c r="GQ32" s="144"/>
      <c r="GR32" s="144"/>
      <c r="GS32" s="144"/>
      <c r="GT32" s="144"/>
      <c r="GU32" s="144"/>
      <c r="GV32" s="144"/>
      <c r="GW32" s="144"/>
      <c r="GX32" s="144"/>
      <c r="GY32" s="144"/>
      <c r="GZ32" s="144"/>
      <c r="HA32" s="144"/>
      <c r="HB32" s="144"/>
      <c r="HC32" s="144"/>
      <c r="HD32" s="144"/>
      <c r="HE32" s="144"/>
      <c r="HF32" s="144"/>
      <c r="HG32" s="144"/>
      <c r="HH32" s="144"/>
      <c r="HI32" s="144"/>
      <c r="HJ32" s="144"/>
      <c r="HK32" s="144"/>
      <c r="HL32" s="144"/>
      <c r="HM32" s="144"/>
      <c r="HN32" s="144"/>
      <c r="HO32" s="144"/>
      <c r="HP32" s="144"/>
      <c r="HQ32" s="144"/>
      <c r="HR32" s="144"/>
      <c r="HS32" s="144"/>
      <c r="HT32" s="144"/>
      <c r="HU32" s="144"/>
      <c r="HV32" s="144"/>
      <c r="HW32" s="144"/>
      <c r="HX32" s="144"/>
      <c r="HY32" s="144"/>
      <c r="HZ32" s="144"/>
      <c r="IA32" s="144"/>
      <c r="IB32" s="144"/>
      <c r="IC32" s="144"/>
      <c r="ID32" s="144"/>
      <c r="IE32" s="144"/>
      <c r="IF32" s="144"/>
      <c r="IG32" s="144"/>
      <c r="IH32" s="144"/>
      <c r="II32" s="144"/>
      <c r="IJ32" s="144"/>
      <c r="IK32" s="144"/>
      <c r="IL32" s="144"/>
      <c r="IM32" s="144"/>
      <c r="IN32" s="144"/>
      <c r="IO32" s="144"/>
      <c r="IP32" s="144"/>
      <c r="IQ32" s="144"/>
      <c r="IR32" s="144"/>
      <c r="IS32" s="144"/>
      <c r="IT32" s="144"/>
      <c r="IU32" s="144"/>
      <c r="IV32" s="144"/>
    </row>
    <row r="33" spans="1:256" ht="24" customHeight="1" x14ac:dyDescent="0.3">
      <c r="A33" s="152" t="s">
        <v>20</v>
      </c>
      <c r="B33" s="154"/>
      <c r="C33" s="69">
        <v>43883.7</v>
      </c>
      <c r="D33" s="69">
        <f>46034+1103+750-1853</f>
        <v>46034</v>
      </c>
      <c r="E33" s="69">
        <f>57472+138</f>
        <v>57610</v>
      </c>
      <c r="F33" s="69">
        <v>61119</v>
      </c>
      <c r="G33" s="75">
        <v>62706</v>
      </c>
      <c r="H33" s="155"/>
      <c r="I33" s="144"/>
      <c r="J33" s="144"/>
      <c r="K33" s="144"/>
      <c r="L33" s="144"/>
      <c r="M33" s="144"/>
      <c r="N33" s="144"/>
      <c r="O33" s="144"/>
      <c r="P33" s="144"/>
      <c r="Q33" s="144"/>
      <c r="R33" s="144"/>
      <c r="S33" s="144"/>
      <c r="T33" s="144"/>
      <c r="U33" s="144"/>
      <c r="V33" s="144"/>
      <c r="W33" s="144"/>
      <c r="X33" s="144"/>
      <c r="Y33" s="144"/>
      <c r="Z33" s="144"/>
      <c r="AA33" s="144"/>
      <c r="AB33" s="144"/>
      <c r="AC33" s="144"/>
      <c r="AD33" s="144"/>
      <c r="AE33" s="144"/>
      <c r="AF33" s="144"/>
      <c r="AG33" s="144"/>
      <c r="AH33" s="144"/>
      <c r="AI33" s="144"/>
      <c r="AJ33" s="144"/>
      <c r="AK33" s="144"/>
      <c r="AL33" s="144"/>
      <c r="AM33" s="144"/>
      <c r="AN33" s="144"/>
      <c r="AO33" s="144"/>
      <c r="AP33" s="144"/>
      <c r="AQ33" s="144"/>
      <c r="AR33" s="144"/>
      <c r="AS33" s="144"/>
      <c r="AT33" s="144"/>
      <c r="AU33" s="144"/>
      <c r="AV33" s="144"/>
      <c r="AW33" s="144"/>
      <c r="AX33" s="144"/>
      <c r="AY33" s="144"/>
      <c r="AZ33" s="144"/>
      <c r="BA33" s="144"/>
      <c r="BB33" s="144"/>
      <c r="BC33" s="144"/>
      <c r="BD33" s="144"/>
      <c r="BE33" s="144"/>
      <c r="BF33" s="144"/>
      <c r="BG33" s="144"/>
      <c r="BH33" s="144"/>
      <c r="BI33" s="144"/>
      <c r="BJ33" s="144"/>
      <c r="BK33" s="144"/>
      <c r="BL33" s="144"/>
      <c r="BM33" s="144"/>
      <c r="BN33" s="144"/>
      <c r="BO33" s="144"/>
      <c r="BP33" s="144"/>
      <c r="BQ33" s="144"/>
      <c r="BR33" s="144"/>
      <c r="BS33" s="144"/>
      <c r="BT33" s="144"/>
      <c r="BU33" s="144"/>
      <c r="BV33" s="144"/>
      <c r="BW33" s="144"/>
      <c r="BX33" s="144"/>
      <c r="BY33" s="144"/>
      <c r="BZ33" s="144"/>
      <c r="CA33" s="144"/>
      <c r="CB33" s="144"/>
      <c r="CC33" s="144"/>
      <c r="CD33" s="144"/>
      <c r="CE33" s="144"/>
      <c r="CF33" s="144"/>
      <c r="CG33" s="144"/>
      <c r="CH33" s="144"/>
      <c r="CI33" s="144"/>
      <c r="CJ33" s="144"/>
      <c r="CK33" s="144"/>
      <c r="CL33" s="144"/>
      <c r="CM33" s="144"/>
      <c r="CN33" s="144"/>
      <c r="CO33" s="144"/>
      <c r="CP33" s="144"/>
      <c r="CQ33" s="144"/>
      <c r="CR33" s="144"/>
      <c r="CS33" s="144"/>
      <c r="CT33" s="144"/>
      <c r="CU33" s="144"/>
      <c r="CV33" s="144"/>
      <c r="CW33" s="144"/>
      <c r="CX33" s="144"/>
      <c r="CY33" s="144"/>
      <c r="CZ33" s="144"/>
      <c r="DA33" s="144"/>
      <c r="DB33" s="144"/>
      <c r="DC33" s="144"/>
      <c r="DD33" s="144"/>
      <c r="DE33" s="144"/>
      <c r="DF33" s="144"/>
      <c r="DG33" s="144"/>
      <c r="DH33" s="144"/>
      <c r="DI33" s="144"/>
      <c r="DJ33" s="144"/>
      <c r="DK33" s="144"/>
      <c r="DL33" s="144"/>
      <c r="DM33" s="144"/>
      <c r="DN33" s="144"/>
      <c r="DO33" s="144"/>
      <c r="DP33" s="144"/>
      <c r="DQ33" s="144"/>
      <c r="DR33" s="144"/>
      <c r="DS33" s="144"/>
      <c r="DT33" s="144"/>
      <c r="DU33" s="144"/>
      <c r="DV33" s="144"/>
      <c r="DW33" s="144"/>
      <c r="DX33" s="144"/>
      <c r="DY33" s="144"/>
      <c r="DZ33" s="144"/>
      <c r="EA33" s="144"/>
      <c r="EB33" s="144"/>
      <c r="EC33" s="144"/>
      <c r="ED33" s="144"/>
      <c r="EE33" s="144"/>
      <c r="EF33" s="144"/>
      <c r="EG33" s="144"/>
      <c r="EH33" s="144"/>
      <c r="EI33" s="144"/>
      <c r="EJ33" s="144"/>
      <c r="EK33" s="144"/>
      <c r="EL33" s="144"/>
      <c r="EM33" s="144"/>
      <c r="EN33" s="144"/>
      <c r="EO33" s="144"/>
      <c r="EP33" s="144"/>
      <c r="EQ33" s="144"/>
      <c r="ER33" s="144"/>
      <c r="ES33" s="144"/>
      <c r="ET33" s="144"/>
      <c r="EU33" s="144"/>
      <c r="EV33" s="144"/>
      <c r="EW33" s="144"/>
      <c r="EX33" s="144"/>
      <c r="EY33" s="144"/>
      <c r="EZ33" s="144"/>
      <c r="FA33" s="144"/>
      <c r="FB33" s="144"/>
      <c r="FC33" s="144"/>
      <c r="FD33" s="144"/>
      <c r="FE33" s="144"/>
      <c r="FF33" s="144"/>
      <c r="FG33" s="144"/>
      <c r="FH33" s="144"/>
      <c r="FI33" s="144"/>
      <c r="FJ33" s="144"/>
      <c r="FK33" s="144"/>
      <c r="FL33" s="144"/>
      <c r="FM33" s="144"/>
      <c r="FN33" s="144"/>
      <c r="FO33" s="144"/>
      <c r="FP33" s="144"/>
      <c r="FQ33" s="144"/>
      <c r="FR33" s="144"/>
      <c r="FS33" s="144"/>
      <c r="FT33" s="144"/>
      <c r="FU33" s="144"/>
      <c r="FV33" s="144"/>
      <c r="FW33" s="144"/>
      <c r="FX33" s="144"/>
      <c r="FY33" s="144"/>
      <c r="FZ33" s="144"/>
      <c r="GA33" s="144"/>
      <c r="GB33" s="144"/>
      <c r="GC33" s="144"/>
      <c r="GD33" s="144"/>
      <c r="GE33" s="144"/>
      <c r="GF33" s="144"/>
      <c r="GG33" s="144"/>
      <c r="GH33" s="144"/>
      <c r="GI33" s="144"/>
      <c r="GJ33" s="144"/>
      <c r="GK33" s="144"/>
      <c r="GL33" s="144"/>
      <c r="GM33" s="144"/>
      <c r="GN33" s="144"/>
      <c r="GO33" s="144"/>
      <c r="GP33" s="144"/>
      <c r="GQ33" s="144"/>
      <c r="GR33" s="144"/>
      <c r="GS33" s="144"/>
      <c r="GT33" s="144"/>
      <c r="GU33" s="144"/>
      <c r="GV33" s="144"/>
      <c r="GW33" s="144"/>
      <c r="GX33" s="144"/>
      <c r="GY33" s="144"/>
      <c r="GZ33" s="144"/>
      <c r="HA33" s="144"/>
      <c r="HB33" s="144"/>
      <c r="HC33" s="144"/>
      <c r="HD33" s="144"/>
      <c r="HE33" s="144"/>
      <c r="HF33" s="144"/>
      <c r="HG33" s="144"/>
      <c r="HH33" s="144"/>
      <c r="HI33" s="144"/>
      <c r="HJ33" s="144"/>
      <c r="HK33" s="144"/>
      <c r="HL33" s="144"/>
      <c r="HM33" s="144"/>
      <c r="HN33" s="144"/>
      <c r="HO33" s="144"/>
      <c r="HP33" s="144"/>
      <c r="HQ33" s="144"/>
      <c r="HR33" s="144"/>
      <c r="HS33" s="144"/>
      <c r="HT33" s="144"/>
      <c r="HU33" s="144"/>
      <c r="HV33" s="144"/>
      <c r="HW33" s="144"/>
      <c r="HX33" s="144"/>
      <c r="HY33" s="144"/>
      <c r="HZ33" s="144"/>
      <c r="IA33" s="144"/>
      <c r="IB33" s="144"/>
      <c r="IC33" s="144"/>
      <c r="ID33" s="144"/>
      <c r="IE33" s="144"/>
      <c r="IF33" s="144"/>
      <c r="IG33" s="144"/>
      <c r="IH33" s="144"/>
      <c r="II33" s="144"/>
      <c r="IJ33" s="144"/>
      <c r="IK33" s="144"/>
      <c r="IL33" s="144"/>
      <c r="IM33" s="144"/>
      <c r="IN33" s="144"/>
      <c r="IO33" s="144"/>
      <c r="IP33" s="144"/>
      <c r="IQ33" s="144"/>
      <c r="IR33" s="144"/>
      <c r="IS33" s="144"/>
      <c r="IT33" s="144"/>
      <c r="IU33" s="144"/>
      <c r="IV33" s="144"/>
    </row>
    <row r="34" spans="1:256" ht="40.950000000000003" customHeight="1" x14ac:dyDescent="0.3">
      <c r="A34" s="156" t="s">
        <v>26</v>
      </c>
      <c r="B34" s="157" t="s">
        <v>153</v>
      </c>
      <c r="C34" s="181">
        <f>SUM(C32:C33)</f>
        <v>46001.799999999996</v>
      </c>
      <c r="D34" s="181">
        <f>SUM(D32:D33)</f>
        <v>56457</v>
      </c>
      <c r="E34" s="181">
        <f>SUM(E32:E33)</f>
        <v>57610</v>
      </c>
      <c r="F34" s="181">
        <f>SUM(F32:F33)</f>
        <v>61119</v>
      </c>
      <c r="G34" s="181">
        <f>SUM(G32:G33)</f>
        <v>62706</v>
      </c>
      <c r="H34" s="159"/>
      <c r="I34" s="160"/>
      <c r="J34" s="160"/>
      <c r="K34" s="160"/>
      <c r="L34" s="160"/>
      <c r="M34" s="160"/>
      <c r="N34" s="160"/>
      <c r="O34" s="160"/>
      <c r="P34" s="160"/>
      <c r="Q34" s="160"/>
      <c r="R34" s="160"/>
      <c r="S34" s="160"/>
      <c r="T34" s="160"/>
      <c r="U34" s="160"/>
      <c r="V34" s="160"/>
      <c r="W34" s="160"/>
      <c r="X34" s="160"/>
      <c r="Y34" s="160"/>
      <c r="Z34" s="160"/>
      <c r="AA34" s="160"/>
      <c r="AB34" s="160"/>
      <c r="AC34" s="160"/>
      <c r="AD34" s="160"/>
      <c r="AE34" s="160"/>
      <c r="AF34" s="160"/>
      <c r="AG34" s="160"/>
      <c r="AH34" s="160"/>
      <c r="AI34" s="160"/>
      <c r="AJ34" s="160"/>
      <c r="AK34" s="160"/>
      <c r="AL34" s="160"/>
      <c r="AM34" s="160"/>
      <c r="AN34" s="160"/>
      <c r="AO34" s="160"/>
      <c r="AP34" s="160"/>
      <c r="AQ34" s="160"/>
      <c r="AR34" s="160"/>
      <c r="AS34" s="160"/>
      <c r="AT34" s="160"/>
      <c r="AU34" s="160"/>
      <c r="AV34" s="160"/>
      <c r="AW34" s="160"/>
      <c r="AX34" s="160"/>
      <c r="AY34" s="160"/>
      <c r="AZ34" s="160"/>
      <c r="BA34" s="160"/>
      <c r="BB34" s="160"/>
      <c r="BC34" s="160"/>
      <c r="BD34" s="160"/>
      <c r="BE34" s="160"/>
      <c r="BF34" s="160"/>
      <c r="BG34" s="160"/>
      <c r="BH34" s="160"/>
      <c r="BI34" s="160"/>
      <c r="BJ34" s="160"/>
      <c r="BK34" s="160"/>
      <c r="BL34" s="160"/>
      <c r="BM34" s="160"/>
      <c r="BN34" s="160"/>
      <c r="BO34" s="160"/>
      <c r="BP34" s="160"/>
      <c r="BQ34" s="160"/>
      <c r="BR34" s="160"/>
      <c r="BS34" s="160"/>
      <c r="BT34" s="160"/>
      <c r="BU34" s="160"/>
      <c r="BV34" s="160"/>
      <c r="BW34" s="160"/>
      <c r="BX34" s="160"/>
      <c r="BY34" s="160"/>
      <c r="BZ34" s="160"/>
      <c r="CA34" s="160"/>
      <c r="CB34" s="160"/>
      <c r="CC34" s="160"/>
      <c r="CD34" s="160"/>
      <c r="CE34" s="160"/>
      <c r="CF34" s="160"/>
      <c r="CG34" s="160"/>
      <c r="CH34" s="160"/>
      <c r="CI34" s="160"/>
      <c r="CJ34" s="160"/>
      <c r="CK34" s="160"/>
      <c r="CL34" s="160"/>
      <c r="CM34" s="160"/>
      <c r="CN34" s="160"/>
      <c r="CO34" s="160"/>
      <c r="CP34" s="160"/>
      <c r="CQ34" s="160"/>
      <c r="CR34" s="160"/>
      <c r="CS34" s="160"/>
      <c r="CT34" s="160"/>
      <c r="CU34" s="160"/>
      <c r="CV34" s="160"/>
      <c r="CW34" s="160"/>
      <c r="CX34" s="160"/>
      <c r="CY34" s="160"/>
      <c r="CZ34" s="160"/>
      <c r="DA34" s="160"/>
      <c r="DB34" s="160"/>
      <c r="DC34" s="160"/>
      <c r="DD34" s="160"/>
      <c r="DE34" s="160"/>
      <c r="DF34" s="160"/>
      <c r="DG34" s="160"/>
      <c r="DH34" s="160"/>
      <c r="DI34" s="160"/>
      <c r="DJ34" s="160"/>
      <c r="DK34" s="160"/>
      <c r="DL34" s="160"/>
      <c r="DM34" s="160"/>
      <c r="DN34" s="160"/>
      <c r="DO34" s="160"/>
      <c r="DP34" s="160"/>
      <c r="DQ34" s="160"/>
      <c r="DR34" s="160"/>
      <c r="DS34" s="160"/>
      <c r="DT34" s="160"/>
      <c r="DU34" s="160"/>
      <c r="DV34" s="160"/>
      <c r="DW34" s="160"/>
      <c r="DX34" s="160"/>
      <c r="DY34" s="160"/>
      <c r="DZ34" s="160"/>
      <c r="EA34" s="160"/>
      <c r="EB34" s="160"/>
      <c r="EC34" s="160"/>
      <c r="ED34" s="160"/>
      <c r="EE34" s="160"/>
      <c r="EF34" s="160"/>
      <c r="EG34" s="160"/>
      <c r="EH34" s="160"/>
      <c r="EI34" s="160"/>
      <c r="EJ34" s="160"/>
      <c r="EK34" s="160"/>
      <c r="EL34" s="160"/>
      <c r="EM34" s="160"/>
      <c r="EN34" s="160"/>
      <c r="EO34" s="160"/>
      <c r="EP34" s="160"/>
      <c r="EQ34" s="160"/>
      <c r="ER34" s="160"/>
      <c r="ES34" s="160"/>
      <c r="ET34" s="160"/>
      <c r="EU34" s="160"/>
      <c r="EV34" s="160"/>
      <c r="EW34" s="160"/>
      <c r="EX34" s="160"/>
      <c r="EY34" s="160"/>
      <c r="EZ34" s="160"/>
      <c r="FA34" s="160"/>
      <c r="FB34" s="160"/>
      <c r="FC34" s="160"/>
      <c r="FD34" s="160"/>
      <c r="FE34" s="160"/>
      <c r="FF34" s="160"/>
      <c r="FG34" s="160"/>
      <c r="FH34" s="160"/>
      <c r="FI34" s="160"/>
      <c r="FJ34" s="160"/>
      <c r="FK34" s="160"/>
      <c r="FL34" s="160"/>
      <c r="FM34" s="160"/>
      <c r="FN34" s="160"/>
      <c r="FO34" s="160"/>
      <c r="FP34" s="160"/>
      <c r="FQ34" s="160"/>
      <c r="FR34" s="160"/>
      <c r="FS34" s="160"/>
      <c r="FT34" s="160"/>
      <c r="FU34" s="160"/>
      <c r="FV34" s="160"/>
      <c r="FW34" s="160"/>
      <c r="FX34" s="160"/>
      <c r="FY34" s="160"/>
      <c r="FZ34" s="160"/>
      <c r="GA34" s="160"/>
      <c r="GB34" s="160"/>
      <c r="GC34" s="160"/>
      <c r="GD34" s="160"/>
      <c r="GE34" s="160"/>
      <c r="GF34" s="160"/>
      <c r="GG34" s="160"/>
      <c r="GH34" s="160"/>
      <c r="GI34" s="160"/>
      <c r="GJ34" s="160"/>
      <c r="GK34" s="160"/>
      <c r="GL34" s="160"/>
      <c r="GM34" s="160"/>
      <c r="GN34" s="160"/>
      <c r="GO34" s="160"/>
      <c r="GP34" s="160"/>
      <c r="GQ34" s="160"/>
      <c r="GR34" s="160"/>
      <c r="GS34" s="160"/>
      <c r="GT34" s="160"/>
      <c r="GU34" s="160"/>
      <c r="GV34" s="160"/>
      <c r="GW34" s="160"/>
      <c r="GX34" s="160"/>
      <c r="GY34" s="160"/>
      <c r="GZ34" s="160"/>
      <c r="HA34" s="160"/>
      <c r="HB34" s="160"/>
      <c r="HC34" s="160"/>
      <c r="HD34" s="160"/>
      <c r="HE34" s="160"/>
      <c r="HF34" s="160"/>
      <c r="HG34" s="160"/>
      <c r="HH34" s="160"/>
      <c r="HI34" s="160"/>
      <c r="HJ34" s="160"/>
      <c r="HK34" s="160"/>
      <c r="HL34" s="160"/>
      <c r="HM34" s="160"/>
      <c r="HN34" s="160"/>
      <c r="HO34" s="160"/>
      <c r="HP34" s="160"/>
      <c r="HQ34" s="160"/>
      <c r="HR34" s="160"/>
      <c r="HS34" s="160"/>
      <c r="HT34" s="160"/>
      <c r="HU34" s="160"/>
      <c r="HV34" s="160"/>
      <c r="HW34" s="160"/>
      <c r="HX34" s="160"/>
      <c r="HY34" s="160"/>
      <c r="HZ34" s="160"/>
      <c r="IA34" s="160"/>
      <c r="IB34" s="160"/>
      <c r="IC34" s="160"/>
      <c r="ID34" s="160"/>
      <c r="IE34" s="160"/>
      <c r="IF34" s="160"/>
      <c r="IG34" s="160"/>
      <c r="IH34" s="160"/>
      <c r="II34" s="160"/>
      <c r="IJ34" s="160"/>
      <c r="IK34" s="160"/>
      <c r="IL34" s="160"/>
      <c r="IM34" s="160"/>
      <c r="IN34" s="160"/>
      <c r="IO34" s="160"/>
      <c r="IP34" s="160"/>
      <c r="IQ34" s="160"/>
      <c r="IR34" s="160"/>
      <c r="IS34" s="160"/>
      <c r="IT34" s="160"/>
      <c r="IU34" s="160"/>
      <c r="IV34" s="160"/>
    </row>
    <row r="35" spans="1:256" ht="24" customHeight="1" x14ac:dyDescent="0.25">
      <c r="A35" s="512" t="s">
        <v>154</v>
      </c>
      <c r="B35" s="512"/>
      <c r="C35" s="512"/>
      <c r="D35" s="512"/>
      <c r="E35" s="512"/>
      <c r="F35" s="512"/>
      <c r="G35" s="512"/>
      <c r="H35" s="512"/>
      <c r="I35" s="136"/>
      <c r="J35" s="161"/>
      <c r="K35" s="161"/>
      <c r="L35" s="161"/>
      <c r="M35" s="161"/>
      <c r="N35" s="134"/>
      <c r="O35" s="134"/>
      <c r="P35" s="134"/>
      <c r="Q35" s="134"/>
      <c r="R35" s="134"/>
      <c r="S35" s="134"/>
      <c r="T35" s="134"/>
      <c r="U35" s="134"/>
      <c r="V35" s="134"/>
      <c r="W35" s="134"/>
      <c r="X35" s="134"/>
      <c r="Y35" s="134"/>
      <c r="Z35" s="134"/>
      <c r="AA35" s="134"/>
      <c r="AB35" s="134"/>
      <c r="AC35" s="134"/>
      <c r="AD35" s="134"/>
      <c r="AE35" s="134"/>
      <c r="AF35" s="134"/>
      <c r="AG35" s="134"/>
      <c r="AH35" s="134"/>
      <c r="AI35" s="134"/>
      <c r="AJ35" s="134"/>
      <c r="AK35" s="134"/>
      <c r="AL35" s="134"/>
      <c r="AM35" s="134"/>
      <c r="AN35" s="134"/>
      <c r="AO35" s="134"/>
      <c r="AP35" s="134"/>
      <c r="AQ35" s="134"/>
      <c r="AR35" s="134"/>
      <c r="AS35" s="134"/>
      <c r="AT35" s="134"/>
      <c r="AU35" s="134"/>
      <c r="AV35" s="134"/>
      <c r="AW35" s="134"/>
      <c r="AX35" s="134"/>
      <c r="AY35" s="134"/>
      <c r="AZ35" s="134"/>
      <c r="BA35" s="134"/>
      <c r="BB35" s="134"/>
      <c r="BC35" s="134"/>
      <c r="BD35" s="134"/>
      <c r="BE35" s="134"/>
      <c r="BF35" s="134"/>
      <c r="BG35" s="134"/>
      <c r="BH35" s="134"/>
      <c r="BI35" s="134"/>
      <c r="BJ35" s="134"/>
      <c r="BK35" s="134"/>
      <c r="BL35" s="134"/>
      <c r="BM35" s="134"/>
      <c r="BN35" s="134"/>
      <c r="BO35" s="134"/>
      <c r="BP35" s="134"/>
      <c r="BQ35" s="134"/>
      <c r="BR35" s="134"/>
      <c r="BS35" s="134"/>
      <c r="BT35" s="134"/>
      <c r="BU35" s="134"/>
      <c r="BV35" s="134"/>
      <c r="BW35" s="134"/>
      <c r="BX35" s="134"/>
      <c r="BY35" s="134"/>
      <c r="BZ35" s="134"/>
      <c r="CA35" s="134"/>
      <c r="CB35" s="134"/>
      <c r="CC35" s="134"/>
      <c r="CD35" s="134"/>
      <c r="CE35" s="134"/>
      <c r="CF35" s="134"/>
      <c r="CG35" s="134"/>
      <c r="CH35" s="134"/>
      <c r="CI35" s="134"/>
      <c r="CJ35" s="134"/>
      <c r="CK35" s="134"/>
      <c r="CL35" s="134"/>
      <c r="CM35" s="134"/>
      <c r="CN35" s="134"/>
      <c r="CO35" s="134"/>
      <c r="CP35" s="134"/>
      <c r="CQ35" s="134"/>
      <c r="CR35" s="134"/>
      <c r="CS35" s="134"/>
      <c r="CT35" s="134"/>
      <c r="CU35" s="134"/>
      <c r="CV35" s="134"/>
      <c r="CW35" s="134"/>
      <c r="CX35" s="134"/>
      <c r="CY35" s="134"/>
      <c r="CZ35" s="134"/>
      <c r="DA35" s="134"/>
      <c r="DB35" s="134"/>
      <c r="DC35" s="134"/>
      <c r="DD35" s="134"/>
      <c r="DE35" s="134"/>
      <c r="DF35" s="134"/>
      <c r="DG35" s="134"/>
      <c r="DH35" s="134"/>
      <c r="DI35" s="134"/>
      <c r="DJ35" s="134"/>
      <c r="DK35" s="134"/>
      <c r="DL35" s="134"/>
      <c r="DM35" s="134"/>
      <c r="DN35" s="134"/>
      <c r="DO35" s="134"/>
      <c r="DP35" s="134"/>
      <c r="DQ35" s="134"/>
      <c r="DR35" s="134"/>
      <c r="DS35" s="134"/>
      <c r="DT35" s="134"/>
      <c r="DU35" s="134"/>
      <c r="DV35" s="134"/>
      <c r="DW35" s="134"/>
      <c r="DX35" s="134"/>
      <c r="DY35" s="134"/>
      <c r="DZ35" s="134"/>
      <c r="EA35" s="134"/>
      <c r="EB35" s="134"/>
      <c r="EC35" s="134"/>
      <c r="ED35" s="134"/>
      <c r="EE35" s="134"/>
      <c r="EF35" s="134"/>
      <c r="EG35" s="134"/>
      <c r="EH35" s="134"/>
      <c r="EI35" s="134"/>
      <c r="EJ35" s="134"/>
      <c r="EK35" s="134"/>
      <c r="EL35" s="134"/>
      <c r="EM35" s="134"/>
      <c r="EN35" s="134"/>
      <c r="EO35" s="134"/>
      <c r="EP35" s="134"/>
      <c r="EQ35" s="134"/>
      <c r="ER35" s="134"/>
      <c r="ES35" s="134"/>
      <c r="ET35" s="134"/>
      <c r="EU35" s="134"/>
      <c r="EV35" s="134"/>
      <c r="EW35" s="134"/>
      <c r="EX35" s="134"/>
      <c r="EY35" s="134"/>
      <c r="EZ35" s="134"/>
      <c r="FA35" s="134"/>
      <c r="FB35" s="134"/>
      <c r="FC35" s="134"/>
      <c r="FD35" s="134"/>
      <c r="FE35" s="134"/>
      <c r="FF35" s="134"/>
      <c r="FG35" s="134"/>
      <c r="FH35" s="134"/>
      <c r="FI35" s="134"/>
      <c r="FJ35" s="134"/>
      <c r="FK35" s="134"/>
      <c r="FL35" s="134"/>
      <c r="FM35" s="134"/>
      <c r="FN35" s="134"/>
      <c r="FO35" s="134"/>
      <c r="FP35" s="134"/>
      <c r="FQ35" s="134"/>
      <c r="FR35" s="134"/>
      <c r="FS35" s="134"/>
      <c r="FT35" s="134"/>
      <c r="FU35" s="134"/>
      <c r="FV35" s="134"/>
      <c r="FW35" s="134"/>
      <c r="FX35" s="134"/>
      <c r="FY35" s="134"/>
      <c r="FZ35" s="134"/>
      <c r="GA35" s="134"/>
      <c r="GB35" s="134"/>
      <c r="GC35" s="134"/>
      <c r="GD35" s="134"/>
      <c r="GE35" s="134"/>
      <c r="GF35" s="134"/>
      <c r="GG35" s="134"/>
      <c r="GH35" s="134"/>
      <c r="GI35" s="134"/>
      <c r="GJ35" s="134"/>
      <c r="GK35" s="134"/>
      <c r="GL35" s="134"/>
      <c r="GM35" s="134"/>
      <c r="GN35" s="134"/>
      <c r="GO35" s="134"/>
      <c r="GP35" s="134"/>
      <c r="GQ35" s="134"/>
      <c r="GR35" s="134"/>
      <c r="GS35" s="134"/>
      <c r="GT35" s="134"/>
      <c r="GU35" s="134"/>
      <c r="GV35" s="134"/>
      <c r="GW35" s="134"/>
      <c r="GX35" s="134"/>
      <c r="GY35" s="134"/>
      <c r="GZ35" s="134"/>
      <c r="HA35" s="134"/>
      <c r="HB35" s="134"/>
      <c r="HC35" s="134"/>
      <c r="HD35" s="134"/>
      <c r="HE35" s="134"/>
      <c r="HF35" s="134"/>
      <c r="HG35" s="134"/>
      <c r="HH35" s="134"/>
      <c r="HI35" s="134"/>
      <c r="HJ35" s="134"/>
      <c r="HK35" s="134"/>
      <c r="HL35" s="134"/>
      <c r="HM35" s="134"/>
      <c r="HN35" s="134"/>
      <c r="HO35" s="134"/>
      <c r="HP35" s="134"/>
      <c r="HQ35" s="134"/>
      <c r="HR35" s="134"/>
      <c r="HS35" s="134"/>
      <c r="HT35" s="134"/>
      <c r="HU35" s="134"/>
      <c r="HV35" s="134"/>
      <c r="HW35" s="134"/>
      <c r="HX35" s="134"/>
      <c r="HY35" s="134"/>
      <c r="HZ35" s="134"/>
      <c r="IA35" s="134"/>
      <c r="IB35" s="134"/>
      <c r="IC35" s="134"/>
      <c r="ID35" s="134"/>
      <c r="IE35" s="134"/>
      <c r="IF35" s="134"/>
      <c r="IG35" s="134"/>
      <c r="IH35" s="134"/>
      <c r="II35" s="134"/>
      <c r="IJ35" s="134"/>
      <c r="IK35" s="134"/>
      <c r="IL35" s="134"/>
      <c r="IM35" s="134"/>
      <c r="IN35" s="134"/>
      <c r="IO35" s="134"/>
      <c r="IP35" s="134"/>
      <c r="IQ35" s="134"/>
      <c r="IR35" s="134"/>
      <c r="IS35" s="134"/>
      <c r="IT35" s="134"/>
      <c r="IU35" s="134"/>
      <c r="IV35" s="134"/>
    </row>
    <row r="36" spans="1:256" ht="26.4" customHeight="1" x14ac:dyDescent="0.3">
      <c r="A36" s="132" t="s">
        <v>7</v>
      </c>
      <c r="B36" s="144"/>
      <c r="C36" s="144"/>
      <c r="D36" s="144"/>
      <c r="E36" s="144"/>
      <c r="F36" s="144"/>
      <c r="G36" s="144"/>
      <c r="H36" s="144"/>
      <c r="I36" s="144"/>
      <c r="J36" s="144"/>
      <c r="K36" s="144"/>
      <c r="L36" s="144"/>
      <c r="M36" s="144"/>
      <c r="N36" s="144"/>
      <c r="O36" s="144"/>
      <c r="P36" s="144"/>
      <c r="Q36" s="144"/>
      <c r="R36" s="144"/>
      <c r="S36" s="144"/>
      <c r="T36" s="144"/>
      <c r="U36" s="144"/>
      <c r="V36" s="144"/>
      <c r="W36" s="144"/>
      <c r="X36" s="144"/>
      <c r="Y36" s="144"/>
      <c r="Z36" s="144"/>
      <c r="AA36" s="144"/>
      <c r="AB36" s="144"/>
      <c r="AC36" s="144"/>
      <c r="AD36" s="144"/>
      <c r="AE36" s="144"/>
      <c r="AF36" s="144"/>
      <c r="AG36" s="144"/>
      <c r="AH36" s="144"/>
      <c r="AI36" s="144"/>
      <c r="AJ36" s="144"/>
      <c r="AK36" s="144"/>
      <c r="AL36" s="144"/>
      <c r="AM36" s="144"/>
      <c r="AN36" s="144"/>
      <c r="AO36" s="144"/>
      <c r="AP36" s="144"/>
      <c r="AQ36" s="144"/>
      <c r="AR36" s="144"/>
      <c r="AS36" s="144"/>
      <c r="AT36" s="144"/>
      <c r="AU36" s="144"/>
      <c r="AV36" s="144"/>
      <c r="AW36" s="144"/>
      <c r="AX36" s="144"/>
      <c r="AY36" s="144"/>
      <c r="AZ36" s="144"/>
      <c r="BA36" s="144"/>
      <c r="BB36" s="144"/>
      <c r="BC36" s="144"/>
      <c r="BD36" s="144"/>
      <c r="BE36" s="144"/>
      <c r="BF36" s="144"/>
      <c r="BG36" s="144"/>
      <c r="BH36" s="144"/>
      <c r="BI36" s="144"/>
      <c r="BJ36" s="144"/>
      <c r="BK36" s="144"/>
      <c r="BL36" s="144"/>
      <c r="BM36" s="144"/>
      <c r="BN36" s="144"/>
      <c r="BO36" s="144"/>
      <c r="BP36" s="144"/>
      <c r="BQ36" s="144"/>
      <c r="BR36" s="144"/>
      <c r="BS36" s="144"/>
      <c r="BT36" s="144"/>
      <c r="BU36" s="144"/>
      <c r="BV36" s="144"/>
      <c r="BW36" s="144"/>
      <c r="BX36" s="144"/>
      <c r="BY36" s="144"/>
      <c r="BZ36" s="144"/>
      <c r="CA36" s="144"/>
      <c r="CB36" s="144"/>
      <c r="CC36" s="144"/>
      <c r="CD36" s="144"/>
      <c r="CE36" s="144"/>
      <c r="CF36" s="144"/>
      <c r="CG36" s="144"/>
      <c r="CH36" s="144"/>
      <c r="CI36" s="144"/>
      <c r="CJ36" s="144"/>
      <c r="CK36" s="144"/>
      <c r="CL36" s="144"/>
      <c r="CM36" s="144"/>
      <c r="CN36" s="144"/>
      <c r="CO36" s="144"/>
      <c r="CP36" s="144"/>
      <c r="CQ36" s="144"/>
      <c r="CR36" s="144"/>
      <c r="CS36" s="144"/>
      <c r="CT36" s="144"/>
      <c r="CU36" s="144"/>
      <c r="CV36" s="144"/>
      <c r="CW36" s="144"/>
      <c r="CX36" s="144"/>
      <c r="CY36" s="144"/>
      <c r="CZ36" s="144"/>
      <c r="DA36" s="144"/>
      <c r="DB36" s="144"/>
      <c r="DC36" s="144"/>
      <c r="DD36" s="144"/>
      <c r="DE36" s="144"/>
      <c r="DF36" s="144"/>
      <c r="DG36" s="144"/>
      <c r="DH36" s="144"/>
      <c r="DI36" s="144"/>
      <c r="DJ36" s="144"/>
      <c r="DK36" s="144"/>
      <c r="DL36" s="144"/>
      <c r="DM36" s="144"/>
      <c r="DN36" s="144"/>
      <c r="DO36" s="144"/>
      <c r="DP36" s="144"/>
      <c r="DQ36" s="144"/>
      <c r="DR36" s="144"/>
      <c r="DS36" s="144"/>
      <c r="DT36" s="144"/>
      <c r="DU36" s="144"/>
      <c r="DV36" s="144"/>
      <c r="DW36" s="144"/>
      <c r="DX36" s="144"/>
      <c r="DY36" s="144"/>
      <c r="DZ36" s="144"/>
      <c r="EA36" s="144"/>
      <c r="EB36" s="144"/>
      <c r="EC36" s="144"/>
      <c r="ED36" s="144"/>
      <c r="EE36" s="144"/>
      <c r="EF36" s="144"/>
      <c r="EG36" s="144"/>
      <c r="EH36" s="144"/>
      <c r="EI36" s="144"/>
      <c r="EJ36" s="144"/>
      <c r="EK36" s="144"/>
      <c r="EL36" s="144"/>
      <c r="EM36" s="144"/>
      <c r="EN36" s="144"/>
      <c r="EO36" s="144"/>
      <c r="EP36" s="144"/>
      <c r="EQ36" s="144"/>
      <c r="ER36" s="144"/>
      <c r="ES36" s="144"/>
      <c r="ET36" s="144"/>
      <c r="EU36" s="144"/>
      <c r="EV36" s="144"/>
      <c r="EW36" s="144"/>
      <c r="EX36" s="144"/>
      <c r="EY36" s="144"/>
      <c r="EZ36" s="144"/>
      <c r="FA36" s="144"/>
      <c r="FB36" s="144"/>
      <c r="FC36" s="144"/>
      <c r="FD36" s="144"/>
      <c r="FE36" s="144"/>
      <c r="FF36" s="144"/>
      <c r="FG36" s="144"/>
      <c r="FH36" s="144"/>
      <c r="FI36" s="144"/>
      <c r="FJ36" s="144"/>
      <c r="FK36" s="144"/>
      <c r="FL36" s="144"/>
      <c r="FM36" s="144"/>
      <c r="FN36" s="144"/>
      <c r="FO36" s="144"/>
      <c r="FP36" s="144"/>
      <c r="FQ36" s="144"/>
      <c r="FR36" s="144"/>
      <c r="FS36" s="144"/>
      <c r="FT36" s="144"/>
      <c r="FU36" s="144"/>
      <c r="FV36" s="144"/>
      <c r="FW36" s="144"/>
      <c r="FX36" s="144"/>
      <c r="FY36" s="144"/>
      <c r="FZ36" s="144"/>
      <c r="GA36" s="144"/>
      <c r="GB36" s="144"/>
      <c r="GC36" s="144"/>
      <c r="GD36" s="144"/>
      <c r="GE36" s="144"/>
      <c r="GF36" s="144"/>
      <c r="GG36" s="144"/>
      <c r="GH36" s="144"/>
      <c r="GI36" s="144"/>
      <c r="GJ36" s="144"/>
      <c r="GK36" s="144"/>
      <c r="GL36" s="144"/>
      <c r="GM36" s="144"/>
      <c r="GN36" s="144"/>
      <c r="GO36" s="144"/>
      <c r="GP36" s="144"/>
      <c r="GQ36" s="144"/>
      <c r="GR36" s="144"/>
      <c r="GS36" s="144"/>
      <c r="GT36" s="144"/>
      <c r="GU36" s="144"/>
      <c r="GV36" s="144"/>
      <c r="GW36" s="144"/>
      <c r="GX36" s="144"/>
      <c r="GY36" s="144"/>
      <c r="GZ36" s="144"/>
      <c r="HA36" s="144"/>
      <c r="HB36" s="144"/>
      <c r="HC36" s="144"/>
      <c r="HD36" s="144"/>
      <c r="HE36" s="144"/>
      <c r="HF36" s="144"/>
      <c r="HG36" s="144"/>
      <c r="HH36" s="144"/>
      <c r="HI36" s="144"/>
      <c r="HJ36" s="144"/>
      <c r="HK36" s="144"/>
      <c r="HL36" s="144"/>
      <c r="HM36" s="144"/>
      <c r="HN36" s="144"/>
      <c r="HO36" s="144"/>
      <c r="HP36" s="144"/>
      <c r="HQ36" s="144"/>
      <c r="HR36" s="144"/>
      <c r="HS36" s="144"/>
      <c r="HT36" s="144"/>
      <c r="HU36" s="144"/>
      <c r="HV36" s="144"/>
      <c r="HW36" s="144"/>
      <c r="HX36" s="144"/>
      <c r="HY36" s="144"/>
      <c r="HZ36" s="144"/>
      <c r="IA36" s="144"/>
      <c r="IB36" s="144"/>
      <c r="IC36" s="144"/>
      <c r="ID36" s="144"/>
      <c r="IE36" s="144"/>
      <c r="IF36" s="144"/>
      <c r="IG36" s="144"/>
      <c r="IH36" s="144"/>
      <c r="II36" s="144"/>
      <c r="IJ36" s="144"/>
      <c r="IK36" s="144"/>
      <c r="IL36" s="144"/>
      <c r="IM36" s="144"/>
      <c r="IN36" s="144"/>
      <c r="IO36" s="144"/>
      <c r="IP36" s="144"/>
      <c r="IQ36" s="144"/>
      <c r="IR36" s="144"/>
      <c r="IS36" s="144"/>
      <c r="IT36" s="144"/>
      <c r="IU36" s="144"/>
      <c r="IV36" s="144"/>
    </row>
    <row r="37" spans="1:256" ht="26.4" customHeight="1" x14ac:dyDescent="0.3">
      <c r="A37" s="513" t="s">
        <v>145</v>
      </c>
      <c r="B37" s="513"/>
      <c r="C37" s="513"/>
      <c r="D37" s="513"/>
      <c r="E37" s="513"/>
      <c r="F37" s="513"/>
      <c r="G37" s="513"/>
      <c r="H37" s="513"/>
      <c r="I37" s="513"/>
      <c r="J37" s="513"/>
      <c r="K37" s="513"/>
      <c r="L37" s="144"/>
      <c r="M37" s="144"/>
      <c r="N37" s="144"/>
      <c r="O37" s="144"/>
      <c r="P37" s="144"/>
      <c r="Q37" s="144"/>
      <c r="R37" s="144"/>
      <c r="S37" s="144"/>
      <c r="T37" s="144"/>
      <c r="U37" s="144"/>
      <c r="V37" s="144"/>
      <c r="W37" s="144"/>
      <c r="X37" s="144"/>
      <c r="Y37" s="144"/>
      <c r="Z37" s="144"/>
      <c r="AA37" s="144"/>
      <c r="AB37" s="144"/>
      <c r="AC37" s="144"/>
      <c r="AD37" s="144"/>
      <c r="AE37" s="144"/>
      <c r="AF37" s="144"/>
      <c r="AG37" s="144"/>
      <c r="AH37" s="144"/>
      <c r="AI37" s="144"/>
      <c r="AJ37" s="144"/>
      <c r="AK37" s="144"/>
      <c r="AL37" s="144"/>
      <c r="AM37" s="144"/>
      <c r="AN37" s="144"/>
      <c r="AO37" s="144"/>
      <c r="AP37" s="144"/>
      <c r="AQ37" s="144"/>
      <c r="AR37" s="144"/>
      <c r="AS37" s="144"/>
      <c r="AT37" s="144"/>
      <c r="AU37" s="144"/>
      <c r="AV37" s="144"/>
      <c r="AW37" s="144"/>
      <c r="AX37" s="144"/>
      <c r="AY37" s="144"/>
      <c r="AZ37" s="144"/>
      <c r="BA37" s="144"/>
      <c r="BB37" s="144"/>
      <c r="BC37" s="144"/>
      <c r="BD37" s="144"/>
      <c r="BE37" s="144"/>
      <c r="BF37" s="144"/>
      <c r="BG37" s="144"/>
      <c r="BH37" s="144"/>
      <c r="BI37" s="144"/>
      <c r="BJ37" s="144"/>
      <c r="BK37" s="144"/>
      <c r="BL37" s="144"/>
      <c r="BM37" s="144"/>
      <c r="BN37" s="144"/>
      <c r="BO37" s="144"/>
      <c r="BP37" s="144"/>
      <c r="BQ37" s="144"/>
      <c r="BR37" s="144"/>
      <c r="BS37" s="144"/>
      <c r="BT37" s="144"/>
      <c r="BU37" s="144"/>
      <c r="BV37" s="144"/>
      <c r="BW37" s="144"/>
      <c r="BX37" s="144"/>
      <c r="BY37" s="144"/>
      <c r="BZ37" s="144"/>
      <c r="CA37" s="144"/>
      <c r="CB37" s="144"/>
      <c r="CC37" s="144"/>
      <c r="CD37" s="144"/>
      <c r="CE37" s="144"/>
      <c r="CF37" s="144"/>
      <c r="CG37" s="144"/>
      <c r="CH37" s="144"/>
      <c r="CI37" s="144"/>
      <c r="CJ37" s="144"/>
      <c r="CK37" s="144"/>
      <c r="CL37" s="144"/>
      <c r="CM37" s="144"/>
      <c r="CN37" s="144"/>
      <c r="CO37" s="144"/>
      <c r="CP37" s="144"/>
      <c r="CQ37" s="144"/>
      <c r="CR37" s="144"/>
      <c r="CS37" s="144"/>
      <c r="CT37" s="144"/>
      <c r="CU37" s="144"/>
      <c r="CV37" s="144"/>
      <c r="CW37" s="144"/>
      <c r="CX37" s="144"/>
      <c r="CY37" s="144"/>
      <c r="CZ37" s="144"/>
      <c r="DA37" s="144"/>
      <c r="DB37" s="144"/>
      <c r="DC37" s="144"/>
      <c r="DD37" s="144"/>
      <c r="DE37" s="144"/>
      <c r="DF37" s="144"/>
      <c r="DG37" s="144"/>
      <c r="DH37" s="144"/>
      <c r="DI37" s="144"/>
      <c r="DJ37" s="144"/>
      <c r="DK37" s="144"/>
      <c r="DL37" s="144"/>
      <c r="DM37" s="144"/>
      <c r="DN37" s="144"/>
      <c r="DO37" s="144"/>
      <c r="DP37" s="144"/>
      <c r="DQ37" s="144"/>
      <c r="DR37" s="144"/>
      <c r="DS37" s="144"/>
      <c r="DT37" s="144"/>
      <c r="DU37" s="144"/>
      <c r="DV37" s="144"/>
      <c r="DW37" s="144"/>
      <c r="DX37" s="144"/>
      <c r="DY37" s="144"/>
      <c r="DZ37" s="144"/>
      <c r="EA37" s="144"/>
      <c r="EB37" s="144"/>
      <c r="EC37" s="144"/>
      <c r="ED37" s="144"/>
      <c r="EE37" s="144"/>
      <c r="EF37" s="144"/>
      <c r="EG37" s="144"/>
      <c r="EH37" s="144"/>
      <c r="EI37" s="144"/>
      <c r="EJ37" s="144"/>
      <c r="EK37" s="144"/>
      <c r="EL37" s="144"/>
      <c r="EM37" s="144"/>
      <c r="EN37" s="144"/>
      <c r="EO37" s="144"/>
      <c r="EP37" s="144"/>
      <c r="EQ37" s="144"/>
      <c r="ER37" s="144"/>
      <c r="ES37" s="144"/>
      <c r="ET37" s="144"/>
      <c r="EU37" s="144"/>
      <c r="EV37" s="144"/>
      <c r="EW37" s="144"/>
      <c r="EX37" s="144"/>
      <c r="EY37" s="144"/>
      <c r="EZ37" s="144"/>
      <c r="FA37" s="144"/>
      <c r="FB37" s="144"/>
      <c r="FC37" s="144"/>
      <c r="FD37" s="144"/>
      <c r="FE37" s="144"/>
      <c r="FF37" s="144"/>
      <c r="FG37" s="144"/>
      <c r="FH37" s="144"/>
      <c r="FI37" s="144"/>
      <c r="FJ37" s="144"/>
      <c r="FK37" s="144"/>
      <c r="FL37" s="144"/>
      <c r="FM37" s="144"/>
      <c r="FN37" s="144"/>
      <c r="FO37" s="144"/>
      <c r="FP37" s="144"/>
      <c r="FQ37" s="144"/>
      <c r="FR37" s="144"/>
      <c r="FS37" s="144"/>
      <c r="FT37" s="144"/>
      <c r="FU37" s="144"/>
      <c r="FV37" s="144"/>
      <c r="FW37" s="144"/>
      <c r="FX37" s="144"/>
      <c r="FY37" s="144"/>
      <c r="FZ37" s="144"/>
      <c r="GA37" s="144"/>
      <c r="GB37" s="144"/>
      <c r="GC37" s="144"/>
      <c r="GD37" s="144"/>
      <c r="GE37" s="144"/>
      <c r="GF37" s="144"/>
      <c r="GG37" s="144"/>
      <c r="GH37" s="144"/>
      <c r="GI37" s="144"/>
      <c r="GJ37" s="144"/>
      <c r="GK37" s="144"/>
      <c r="GL37" s="144"/>
      <c r="GM37" s="144"/>
      <c r="GN37" s="144"/>
      <c r="GO37" s="144"/>
      <c r="GP37" s="144"/>
      <c r="GQ37" s="144"/>
      <c r="GR37" s="144"/>
      <c r="GS37" s="144"/>
      <c r="GT37" s="144"/>
      <c r="GU37" s="144"/>
      <c r="GV37" s="144"/>
      <c r="GW37" s="144"/>
      <c r="GX37" s="144"/>
      <c r="GY37" s="144"/>
      <c r="GZ37" s="144"/>
      <c r="HA37" s="144"/>
      <c r="HB37" s="144"/>
      <c r="HC37" s="144"/>
      <c r="HD37" s="144"/>
      <c r="HE37" s="144"/>
      <c r="HF37" s="144"/>
      <c r="HG37" s="144"/>
      <c r="HH37" s="144"/>
      <c r="HI37" s="144"/>
      <c r="HJ37" s="144"/>
      <c r="HK37" s="144"/>
      <c r="HL37" s="144"/>
      <c r="HM37" s="144"/>
      <c r="HN37" s="144"/>
      <c r="HO37" s="144"/>
      <c r="HP37" s="144"/>
      <c r="HQ37" s="144"/>
      <c r="HR37" s="144"/>
      <c r="HS37" s="144"/>
      <c r="HT37" s="144"/>
      <c r="HU37" s="144"/>
      <c r="HV37" s="144"/>
      <c r="HW37" s="144"/>
      <c r="HX37" s="144"/>
      <c r="HY37" s="144"/>
      <c r="HZ37" s="144"/>
      <c r="IA37" s="144"/>
      <c r="IB37" s="144"/>
      <c r="IC37" s="144"/>
      <c r="ID37" s="144"/>
      <c r="IE37" s="144"/>
      <c r="IF37" s="144"/>
      <c r="IG37" s="144"/>
      <c r="IH37" s="144"/>
      <c r="II37" s="144"/>
      <c r="IJ37" s="144"/>
      <c r="IK37" s="144"/>
      <c r="IL37" s="144"/>
      <c r="IM37" s="144"/>
      <c r="IN37" s="144"/>
      <c r="IO37" s="144"/>
      <c r="IP37" s="144"/>
      <c r="IQ37" s="144"/>
      <c r="IR37" s="144"/>
      <c r="IS37" s="144"/>
      <c r="IT37" s="144"/>
      <c r="IU37" s="144"/>
      <c r="IV37" s="144"/>
    </row>
    <row r="38" spans="1:256" ht="15.6" x14ac:dyDescent="0.3">
      <c r="A38" s="132" t="s">
        <v>161</v>
      </c>
      <c r="B38" s="144"/>
      <c r="C38" s="144"/>
      <c r="D38" s="144"/>
      <c r="E38" s="144"/>
      <c r="F38" s="144"/>
      <c r="G38" s="144"/>
      <c r="H38" s="144"/>
      <c r="I38" s="144"/>
      <c r="J38" s="144"/>
      <c r="K38" s="144"/>
      <c r="L38" s="144"/>
      <c r="M38" s="144"/>
      <c r="N38" s="144"/>
      <c r="O38" s="144"/>
      <c r="P38" s="144"/>
      <c r="Q38" s="144"/>
      <c r="R38" s="144"/>
      <c r="S38" s="144"/>
      <c r="T38" s="144"/>
      <c r="U38" s="144"/>
      <c r="V38" s="144"/>
      <c r="W38" s="144"/>
      <c r="X38" s="144"/>
      <c r="Y38" s="144"/>
      <c r="Z38" s="144"/>
      <c r="AA38" s="144"/>
      <c r="AB38" s="144"/>
      <c r="AC38" s="144"/>
      <c r="AD38" s="144"/>
      <c r="AE38" s="144"/>
      <c r="AF38" s="144"/>
      <c r="AG38" s="144"/>
      <c r="AH38" s="144"/>
      <c r="AI38" s="144"/>
      <c r="AJ38" s="144"/>
      <c r="AK38" s="144"/>
      <c r="AL38" s="144"/>
      <c r="AM38" s="144"/>
      <c r="AN38" s="144"/>
      <c r="AO38" s="144"/>
      <c r="AP38" s="144"/>
      <c r="AQ38" s="144"/>
      <c r="AR38" s="144"/>
      <c r="AS38" s="144"/>
      <c r="AT38" s="144"/>
      <c r="AU38" s="144"/>
      <c r="AV38" s="144"/>
      <c r="AW38" s="144"/>
      <c r="AX38" s="144"/>
      <c r="AY38" s="144"/>
      <c r="AZ38" s="144"/>
      <c r="BA38" s="144"/>
      <c r="BB38" s="144"/>
      <c r="BC38" s="144"/>
      <c r="BD38" s="144"/>
      <c r="BE38" s="144"/>
      <c r="BF38" s="144"/>
      <c r="BG38" s="144"/>
      <c r="BH38" s="144"/>
      <c r="BI38" s="144"/>
      <c r="BJ38" s="144"/>
      <c r="BK38" s="144"/>
      <c r="BL38" s="144"/>
      <c r="BM38" s="144"/>
      <c r="BN38" s="144"/>
      <c r="BO38" s="144"/>
      <c r="BP38" s="144"/>
      <c r="BQ38" s="144"/>
      <c r="BR38" s="144"/>
      <c r="BS38" s="144"/>
      <c r="BT38" s="144"/>
      <c r="BU38" s="144"/>
      <c r="BV38" s="144"/>
      <c r="BW38" s="144"/>
      <c r="BX38" s="144"/>
      <c r="BY38" s="144"/>
      <c r="BZ38" s="144"/>
      <c r="CA38" s="144"/>
      <c r="CB38" s="144"/>
      <c r="CC38" s="144"/>
      <c r="CD38" s="144"/>
      <c r="CE38" s="144"/>
      <c r="CF38" s="144"/>
      <c r="CG38" s="144"/>
      <c r="CH38" s="144"/>
      <c r="CI38" s="144"/>
      <c r="CJ38" s="144"/>
      <c r="CK38" s="144"/>
      <c r="CL38" s="144"/>
      <c r="CM38" s="144"/>
      <c r="CN38" s="144"/>
      <c r="CO38" s="144"/>
      <c r="CP38" s="144"/>
      <c r="CQ38" s="144"/>
      <c r="CR38" s="144"/>
      <c r="CS38" s="144"/>
      <c r="CT38" s="144"/>
      <c r="CU38" s="144"/>
      <c r="CV38" s="144"/>
      <c r="CW38" s="144"/>
      <c r="CX38" s="144"/>
      <c r="CY38" s="144"/>
      <c r="CZ38" s="144"/>
      <c r="DA38" s="144"/>
      <c r="DB38" s="144"/>
      <c r="DC38" s="144"/>
      <c r="DD38" s="144"/>
      <c r="DE38" s="144"/>
      <c r="DF38" s="144"/>
      <c r="DG38" s="144"/>
      <c r="DH38" s="144"/>
      <c r="DI38" s="144"/>
      <c r="DJ38" s="144"/>
      <c r="DK38" s="144"/>
      <c r="DL38" s="144"/>
      <c r="DM38" s="144"/>
      <c r="DN38" s="144"/>
      <c r="DO38" s="144"/>
      <c r="DP38" s="144"/>
      <c r="DQ38" s="144"/>
      <c r="DR38" s="144"/>
      <c r="DS38" s="144"/>
      <c r="DT38" s="144"/>
      <c r="DU38" s="144"/>
      <c r="DV38" s="144"/>
      <c r="DW38" s="144"/>
      <c r="DX38" s="144"/>
      <c r="DY38" s="144"/>
      <c r="DZ38" s="144"/>
      <c r="EA38" s="144"/>
      <c r="EB38" s="144"/>
      <c r="EC38" s="144"/>
      <c r="ED38" s="144"/>
      <c r="EE38" s="144"/>
      <c r="EF38" s="144"/>
      <c r="EG38" s="144"/>
      <c r="EH38" s="144"/>
      <c r="EI38" s="144"/>
      <c r="EJ38" s="144"/>
      <c r="EK38" s="144"/>
      <c r="EL38" s="144"/>
      <c r="EM38" s="144"/>
      <c r="EN38" s="144"/>
      <c r="EO38" s="144"/>
      <c r="EP38" s="144"/>
      <c r="EQ38" s="144"/>
      <c r="ER38" s="144"/>
      <c r="ES38" s="144"/>
      <c r="ET38" s="144"/>
      <c r="EU38" s="144"/>
      <c r="EV38" s="144"/>
      <c r="EW38" s="144"/>
      <c r="EX38" s="144"/>
      <c r="EY38" s="144"/>
      <c r="EZ38" s="144"/>
      <c r="FA38" s="144"/>
      <c r="FB38" s="144"/>
      <c r="FC38" s="144"/>
      <c r="FD38" s="144"/>
      <c r="FE38" s="144"/>
      <c r="FF38" s="144"/>
      <c r="FG38" s="144"/>
      <c r="FH38" s="144"/>
      <c r="FI38" s="144"/>
      <c r="FJ38" s="144"/>
      <c r="FK38" s="144"/>
      <c r="FL38" s="144"/>
      <c r="FM38" s="144"/>
      <c r="FN38" s="144"/>
      <c r="FO38" s="144"/>
      <c r="FP38" s="144"/>
      <c r="FQ38" s="144"/>
      <c r="FR38" s="144"/>
      <c r="FS38" s="144"/>
      <c r="FT38" s="144"/>
      <c r="FU38" s="144"/>
      <c r="FV38" s="144"/>
      <c r="FW38" s="144"/>
      <c r="FX38" s="144"/>
      <c r="FY38" s="144"/>
      <c r="FZ38" s="144"/>
      <c r="GA38" s="144"/>
      <c r="GB38" s="144"/>
      <c r="GC38" s="144"/>
      <c r="GD38" s="144"/>
      <c r="GE38" s="144"/>
      <c r="GF38" s="144"/>
      <c r="GG38" s="144"/>
      <c r="GH38" s="144"/>
      <c r="GI38" s="144"/>
      <c r="GJ38" s="144"/>
      <c r="GK38" s="144"/>
      <c r="GL38" s="144"/>
      <c r="GM38" s="144"/>
      <c r="GN38" s="144"/>
      <c r="GO38" s="144"/>
      <c r="GP38" s="144"/>
      <c r="GQ38" s="144"/>
      <c r="GR38" s="144"/>
      <c r="GS38" s="144"/>
      <c r="GT38" s="144"/>
      <c r="GU38" s="144"/>
      <c r="GV38" s="144"/>
      <c r="GW38" s="144"/>
      <c r="GX38" s="144"/>
      <c r="GY38" s="144"/>
      <c r="GZ38" s="144"/>
      <c r="HA38" s="144"/>
      <c r="HB38" s="144"/>
      <c r="HC38" s="144"/>
      <c r="HD38" s="144"/>
      <c r="HE38" s="144"/>
      <c r="HF38" s="144"/>
      <c r="HG38" s="144"/>
      <c r="HH38" s="144"/>
      <c r="HI38" s="144"/>
      <c r="HJ38" s="144"/>
      <c r="HK38" s="144"/>
      <c r="HL38" s="144"/>
      <c r="HM38" s="144"/>
      <c r="HN38" s="144"/>
      <c r="HO38" s="144"/>
      <c r="HP38" s="144"/>
      <c r="HQ38" s="144"/>
      <c r="HR38" s="144"/>
      <c r="HS38" s="144"/>
      <c r="HT38" s="144"/>
      <c r="HU38" s="144"/>
      <c r="HV38" s="144"/>
      <c r="HW38" s="144"/>
      <c r="HX38" s="144"/>
      <c r="HY38" s="144"/>
      <c r="HZ38" s="144"/>
      <c r="IA38" s="144"/>
      <c r="IB38" s="144"/>
      <c r="IC38" s="144"/>
      <c r="ID38" s="144"/>
      <c r="IE38" s="144"/>
      <c r="IF38" s="144"/>
      <c r="IG38" s="144"/>
      <c r="IH38" s="144"/>
      <c r="II38" s="144"/>
      <c r="IJ38" s="144"/>
      <c r="IK38" s="144"/>
      <c r="IL38" s="144"/>
      <c r="IM38" s="144"/>
      <c r="IN38" s="144"/>
      <c r="IO38" s="144"/>
      <c r="IP38" s="144"/>
      <c r="IQ38" s="144"/>
      <c r="IR38" s="144"/>
      <c r="IS38" s="144"/>
      <c r="IT38" s="144"/>
      <c r="IU38" s="144"/>
      <c r="IV38" s="144"/>
    </row>
    <row r="39" spans="1:256" ht="33.6" customHeight="1" x14ac:dyDescent="0.25">
      <c r="A39" s="514" t="s">
        <v>164</v>
      </c>
      <c r="B39" s="514"/>
      <c r="C39" s="514"/>
      <c r="D39" s="514"/>
      <c r="E39" s="514"/>
      <c r="F39" s="514"/>
      <c r="G39" s="514"/>
      <c r="H39" s="514"/>
      <c r="I39" s="514"/>
      <c r="J39" s="514"/>
      <c r="K39" s="514"/>
      <c r="L39" s="134"/>
      <c r="M39" s="134"/>
      <c r="N39" s="134"/>
      <c r="O39" s="134"/>
      <c r="P39" s="134"/>
      <c r="Q39" s="134"/>
      <c r="R39" s="134"/>
      <c r="S39" s="134"/>
      <c r="T39" s="134"/>
      <c r="U39" s="134"/>
      <c r="V39" s="134"/>
      <c r="W39" s="134"/>
      <c r="X39" s="134"/>
      <c r="Y39" s="134"/>
      <c r="Z39" s="134"/>
      <c r="AA39" s="134"/>
      <c r="AB39" s="134"/>
      <c r="AC39" s="134"/>
      <c r="AD39" s="134"/>
      <c r="AE39" s="134"/>
      <c r="AF39" s="134"/>
      <c r="AG39" s="134"/>
      <c r="AH39" s="134"/>
      <c r="AI39" s="134"/>
      <c r="AJ39" s="134"/>
      <c r="AK39" s="134"/>
      <c r="AL39" s="134"/>
      <c r="AM39" s="134"/>
      <c r="AN39" s="134"/>
      <c r="AO39" s="134"/>
      <c r="AP39" s="134"/>
      <c r="AQ39" s="134"/>
      <c r="AR39" s="134"/>
      <c r="AS39" s="134"/>
      <c r="AT39" s="134"/>
      <c r="AU39" s="134"/>
      <c r="AV39" s="134"/>
      <c r="AW39" s="134"/>
      <c r="AX39" s="134"/>
      <c r="AY39" s="134"/>
      <c r="AZ39" s="134"/>
      <c r="BA39" s="134"/>
      <c r="BB39" s="134"/>
      <c r="BC39" s="134"/>
      <c r="BD39" s="134"/>
      <c r="BE39" s="134"/>
      <c r="BF39" s="134"/>
      <c r="BG39" s="134"/>
      <c r="BH39" s="134"/>
      <c r="BI39" s="134"/>
      <c r="BJ39" s="134"/>
      <c r="BK39" s="134"/>
      <c r="BL39" s="134"/>
      <c r="BM39" s="134"/>
      <c r="BN39" s="134"/>
      <c r="BO39" s="134"/>
      <c r="BP39" s="134"/>
      <c r="BQ39" s="134"/>
      <c r="BR39" s="134"/>
      <c r="BS39" s="134"/>
      <c r="BT39" s="134"/>
      <c r="BU39" s="134"/>
      <c r="BV39" s="134"/>
      <c r="BW39" s="134"/>
      <c r="BX39" s="134"/>
      <c r="BY39" s="134"/>
      <c r="BZ39" s="134"/>
      <c r="CA39" s="134"/>
      <c r="CB39" s="134"/>
      <c r="CC39" s="134"/>
      <c r="CD39" s="134"/>
      <c r="CE39" s="134"/>
      <c r="CF39" s="134"/>
      <c r="CG39" s="134"/>
      <c r="CH39" s="134"/>
      <c r="CI39" s="134"/>
      <c r="CJ39" s="134"/>
      <c r="CK39" s="134"/>
      <c r="CL39" s="134"/>
      <c r="CM39" s="134"/>
      <c r="CN39" s="134"/>
      <c r="CO39" s="134"/>
      <c r="CP39" s="134"/>
      <c r="CQ39" s="134"/>
      <c r="CR39" s="134"/>
      <c r="CS39" s="134"/>
      <c r="CT39" s="134"/>
      <c r="CU39" s="134"/>
      <c r="CV39" s="134"/>
      <c r="CW39" s="134"/>
      <c r="CX39" s="134"/>
      <c r="CY39" s="134"/>
      <c r="CZ39" s="134"/>
      <c r="DA39" s="134"/>
      <c r="DB39" s="134"/>
      <c r="DC39" s="134"/>
      <c r="DD39" s="134"/>
      <c r="DE39" s="134"/>
      <c r="DF39" s="134"/>
      <c r="DG39" s="134"/>
      <c r="DH39" s="134"/>
      <c r="DI39" s="134"/>
      <c r="DJ39" s="134"/>
      <c r="DK39" s="134"/>
      <c r="DL39" s="134"/>
      <c r="DM39" s="134"/>
      <c r="DN39" s="134"/>
      <c r="DO39" s="134"/>
      <c r="DP39" s="134"/>
      <c r="DQ39" s="134"/>
      <c r="DR39" s="134"/>
      <c r="DS39" s="134"/>
      <c r="DT39" s="134"/>
      <c r="DU39" s="134"/>
      <c r="DV39" s="134"/>
      <c r="DW39" s="134"/>
      <c r="DX39" s="134"/>
      <c r="DY39" s="134"/>
      <c r="DZ39" s="134"/>
      <c r="EA39" s="134"/>
      <c r="EB39" s="134"/>
      <c r="EC39" s="134"/>
      <c r="ED39" s="134"/>
      <c r="EE39" s="134"/>
      <c r="EF39" s="134"/>
      <c r="EG39" s="134"/>
      <c r="EH39" s="134"/>
      <c r="EI39" s="134"/>
      <c r="EJ39" s="134"/>
      <c r="EK39" s="134"/>
      <c r="EL39" s="134"/>
      <c r="EM39" s="134"/>
      <c r="EN39" s="134"/>
      <c r="EO39" s="134"/>
      <c r="EP39" s="134"/>
      <c r="EQ39" s="134"/>
      <c r="ER39" s="134"/>
      <c r="ES39" s="134"/>
      <c r="ET39" s="134"/>
      <c r="EU39" s="134"/>
      <c r="EV39" s="134"/>
      <c r="EW39" s="134"/>
      <c r="EX39" s="134"/>
      <c r="EY39" s="134"/>
      <c r="EZ39" s="134"/>
      <c r="FA39" s="134"/>
      <c r="FB39" s="134"/>
      <c r="FC39" s="134"/>
      <c r="FD39" s="134"/>
      <c r="FE39" s="134"/>
      <c r="FF39" s="134"/>
      <c r="FG39" s="134"/>
      <c r="FH39" s="134"/>
      <c r="FI39" s="134"/>
      <c r="FJ39" s="134"/>
      <c r="FK39" s="134"/>
      <c r="FL39" s="134"/>
      <c r="FM39" s="134"/>
      <c r="FN39" s="134"/>
      <c r="FO39" s="134"/>
      <c r="FP39" s="134"/>
      <c r="FQ39" s="134"/>
      <c r="FR39" s="134"/>
      <c r="FS39" s="134"/>
      <c r="FT39" s="134"/>
      <c r="FU39" s="134"/>
      <c r="FV39" s="134"/>
      <c r="FW39" s="134"/>
      <c r="FX39" s="134"/>
      <c r="FY39" s="134"/>
      <c r="FZ39" s="134"/>
      <c r="GA39" s="134"/>
      <c r="GB39" s="134"/>
      <c r="GC39" s="134"/>
      <c r="GD39" s="134"/>
      <c r="GE39" s="134"/>
      <c r="GF39" s="134"/>
      <c r="GG39" s="134"/>
      <c r="GH39" s="134"/>
      <c r="GI39" s="134"/>
      <c r="GJ39" s="134"/>
      <c r="GK39" s="134"/>
      <c r="GL39" s="134"/>
      <c r="GM39" s="134"/>
      <c r="GN39" s="134"/>
      <c r="GO39" s="134"/>
      <c r="GP39" s="134"/>
      <c r="GQ39" s="134"/>
      <c r="GR39" s="134"/>
      <c r="GS39" s="134"/>
      <c r="GT39" s="134"/>
      <c r="GU39" s="134"/>
      <c r="GV39" s="134"/>
      <c r="GW39" s="134"/>
      <c r="GX39" s="134"/>
      <c r="GY39" s="134"/>
      <c r="GZ39" s="134"/>
      <c r="HA39" s="134"/>
      <c r="HB39" s="134"/>
      <c r="HC39" s="134"/>
      <c r="HD39" s="134"/>
      <c r="HE39" s="134"/>
      <c r="HF39" s="134"/>
      <c r="HG39" s="134"/>
      <c r="HH39" s="134"/>
      <c r="HI39" s="134"/>
      <c r="HJ39" s="134"/>
      <c r="HK39" s="134"/>
      <c r="HL39" s="134"/>
      <c r="HM39" s="134"/>
      <c r="HN39" s="134"/>
      <c r="HO39" s="134"/>
      <c r="HP39" s="134"/>
      <c r="HQ39" s="134"/>
      <c r="HR39" s="134"/>
      <c r="HS39" s="134"/>
      <c r="HT39" s="134"/>
      <c r="HU39" s="134"/>
      <c r="HV39" s="134"/>
      <c r="HW39" s="134"/>
      <c r="HX39" s="134"/>
      <c r="HY39" s="134"/>
      <c r="HZ39" s="134"/>
      <c r="IA39" s="134"/>
      <c r="IB39" s="134"/>
      <c r="IC39" s="134"/>
      <c r="ID39" s="134"/>
      <c r="IE39" s="134"/>
      <c r="IF39" s="134"/>
      <c r="IG39" s="134"/>
      <c r="IH39" s="134"/>
      <c r="II39" s="134"/>
      <c r="IJ39" s="134"/>
      <c r="IK39" s="134"/>
      <c r="IL39" s="134"/>
      <c r="IM39" s="134"/>
      <c r="IN39" s="134"/>
      <c r="IO39" s="134"/>
      <c r="IP39" s="134"/>
      <c r="IQ39" s="134"/>
      <c r="IR39" s="134"/>
      <c r="IS39" s="134"/>
      <c r="IT39" s="134"/>
      <c r="IU39" s="134"/>
      <c r="IV39" s="134"/>
    </row>
    <row r="40" spans="1:256" ht="15.6" customHeight="1" x14ac:dyDescent="0.3">
      <c r="A40" s="515" t="s">
        <v>24</v>
      </c>
      <c r="B40" s="515"/>
      <c r="C40" s="516" t="s">
        <v>10</v>
      </c>
      <c r="D40" s="516" t="s">
        <v>151</v>
      </c>
      <c r="E40" s="516" t="s">
        <v>152</v>
      </c>
      <c r="F40" s="516" t="s">
        <v>47</v>
      </c>
      <c r="G40" s="516"/>
      <c r="H40" s="516"/>
      <c r="I40" s="162"/>
      <c r="J40" s="162"/>
      <c r="K40" s="162"/>
      <c r="L40" s="162"/>
      <c r="M40" s="162"/>
      <c r="N40" s="162"/>
      <c r="O40" s="162"/>
      <c r="P40" s="162"/>
      <c r="Q40" s="162"/>
      <c r="R40" s="162"/>
      <c r="S40" s="162"/>
      <c r="T40" s="162"/>
      <c r="U40" s="162"/>
      <c r="V40" s="162"/>
      <c r="W40" s="162"/>
      <c r="X40" s="162"/>
      <c r="Y40" s="162"/>
      <c r="Z40" s="162"/>
      <c r="AA40" s="162"/>
      <c r="AB40" s="162"/>
      <c r="AC40" s="162"/>
      <c r="AD40" s="162"/>
      <c r="AE40" s="162"/>
      <c r="AF40" s="162"/>
      <c r="AG40" s="162"/>
      <c r="AH40" s="162"/>
      <c r="AI40" s="162"/>
      <c r="AJ40" s="162"/>
      <c r="AK40" s="162"/>
      <c r="AL40" s="162"/>
      <c r="AM40" s="162"/>
      <c r="AN40" s="162"/>
      <c r="AO40" s="162"/>
      <c r="AP40" s="162"/>
      <c r="AQ40" s="162"/>
      <c r="AR40" s="162"/>
      <c r="AS40" s="162"/>
      <c r="AT40" s="162"/>
      <c r="AU40" s="162"/>
      <c r="AV40" s="162"/>
      <c r="AW40" s="162"/>
      <c r="AX40" s="162"/>
      <c r="AY40" s="162"/>
      <c r="AZ40" s="162"/>
      <c r="BA40" s="162"/>
      <c r="BB40" s="162"/>
      <c r="BC40" s="162"/>
      <c r="BD40" s="162"/>
      <c r="BE40" s="162"/>
      <c r="BF40" s="162"/>
      <c r="BG40" s="162"/>
      <c r="BH40" s="162"/>
      <c r="BI40" s="162"/>
      <c r="BJ40" s="162"/>
      <c r="BK40" s="162"/>
      <c r="BL40" s="162"/>
      <c r="BM40" s="162"/>
      <c r="BN40" s="162"/>
      <c r="BO40" s="162"/>
      <c r="BP40" s="162"/>
      <c r="BQ40" s="162"/>
      <c r="BR40" s="162"/>
      <c r="BS40" s="162"/>
      <c r="BT40" s="162"/>
      <c r="BU40" s="162"/>
      <c r="BV40" s="162"/>
      <c r="BW40" s="162"/>
      <c r="BX40" s="162"/>
      <c r="BY40" s="162"/>
      <c r="BZ40" s="162"/>
      <c r="CA40" s="162"/>
      <c r="CB40" s="162"/>
      <c r="CC40" s="162"/>
      <c r="CD40" s="162"/>
      <c r="CE40" s="162"/>
      <c r="CF40" s="162"/>
      <c r="CG40" s="162"/>
      <c r="CH40" s="162"/>
      <c r="CI40" s="162"/>
      <c r="CJ40" s="162"/>
      <c r="CK40" s="162"/>
      <c r="CL40" s="162"/>
      <c r="CM40" s="162"/>
      <c r="CN40" s="162"/>
      <c r="CO40" s="162"/>
      <c r="CP40" s="162"/>
      <c r="CQ40" s="162"/>
      <c r="CR40" s="162"/>
      <c r="CS40" s="162"/>
      <c r="CT40" s="162"/>
      <c r="CU40" s="162"/>
      <c r="CV40" s="162"/>
      <c r="CW40" s="162"/>
      <c r="CX40" s="162"/>
      <c r="CY40" s="162"/>
      <c r="CZ40" s="162"/>
      <c r="DA40" s="162"/>
      <c r="DB40" s="162"/>
      <c r="DC40" s="162"/>
      <c r="DD40" s="162"/>
      <c r="DE40" s="162"/>
      <c r="DF40" s="162"/>
      <c r="DG40" s="162"/>
      <c r="DH40" s="162"/>
      <c r="DI40" s="162"/>
      <c r="DJ40" s="162"/>
      <c r="DK40" s="162"/>
      <c r="DL40" s="162"/>
      <c r="DM40" s="162"/>
      <c r="DN40" s="162"/>
      <c r="DO40" s="162"/>
      <c r="DP40" s="162"/>
      <c r="DQ40" s="162"/>
      <c r="DR40" s="162"/>
      <c r="DS40" s="162"/>
      <c r="DT40" s="162"/>
      <c r="DU40" s="162"/>
      <c r="DV40" s="162"/>
      <c r="DW40" s="162"/>
      <c r="DX40" s="162"/>
      <c r="DY40" s="162"/>
      <c r="DZ40" s="162"/>
      <c r="EA40" s="162"/>
      <c r="EB40" s="162"/>
      <c r="EC40" s="162"/>
      <c r="ED40" s="162"/>
      <c r="EE40" s="162"/>
      <c r="EF40" s="162"/>
      <c r="EG40" s="162"/>
      <c r="EH40" s="162"/>
      <c r="EI40" s="162"/>
      <c r="EJ40" s="162"/>
      <c r="EK40" s="162"/>
      <c r="EL40" s="162"/>
      <c r="EM40" s="162"/>
      <c r="EN40" s="162"/>
      <c r="EO40" s="162"/>
      <c r="EP40" s="162"/>
      <c r="EQ40" s="162"/>
      <c r="ER40" s="162"/>
      <c r="ES40" s="162"/>
      <c r="ET40" s="162"/>
      <c r="EU40" s="162"/>
      <c r="EV40" s="162"/>
      <c r="EW40" s="162"/>
      <c r="EX40" s="162"/>
      <c r="EY40" s="162"/>
      <c r="EZ40" s="162"/>
      <c r="FA40" s="162"/>
      <c r="FB40" s="162"/>
      <c r="FC40" s="162"/>
      <c r="FD40" s="162"/>
      <c r="FE40" s="162"/>
      <c r="FF40" s="162"/>
      <c r="FG40" s="162"/>
      <c r="FH40" s="162"/>
      <c r="FI40" s="162"/>
      <c r="FJ40" s="162"/>
      <c r="FK40" s="162"/>
      <c r="FL40" s="162"/>
      <c r="FM40" s="162"/>
      <c r="FN40" s="162"/>
      <c r="FO40" s="162"/>
      <c r="FP40" s="162"/>
      <c r="FQ40" s="162"/>
      <c r="FR40" s="162"/>
      <c r="FS40" s="162"/>
      <c r="FT40" s="162"/>
      <c r="FU40" s="162"/>
      <c r="FV40" s="162"/>
      <c r="FW40" s="162"/>
      <c r="FX40" s="162"/>
      <c r="FY40" s="162"/>
      <c r="FZ40" s="162"/>
      <c r="GA40" s="162"/>
      <c r="GB40" s="162"/>
      <c r="GC40" s="162"/>
      <c r="GD40" s="162"/>
      <c r="GE40" s="162"/>
      <c r="GF40" s="162"/>
      <c r="GG40" s="162"/>
      <c r="GH40" s="162"/>
      <c r="GI40" s="162"/>
      <c r="GJ40" s="162"/>
      <c r="GK40" s="162"/>
      <c r="GL40" s="162"/>
      <c r="GM40" s="162"/>
      <c r="GN40" s="162"/>
      <c r="GO40" s="162"/>
      <c r="GP40" s="162"/>
      <c r="GQ40" s="162"/>
      <c r="GR40" s="162"/>
      <c r="GS40" s="162"/>
      <c r="GT40" s="162"/>
      <c r="GU40" s="162"/>
      <c r="GV40" s="162"/>
      <c r="GW40" s="162"/>
      <c r="GX40" s="162"/>
      <c r="GY40" s="162"/>
      <c r="GZ40" s="162"/>
      <c r="HA40" s="162"/>
      <c r="HB40" s="162"/>
      <c r="HC40" s="162"/>
      <c r="HD40" s="162"/>
      <c r="HE40" s="162"/>
      <c r="HF40" s="162"/>
      <c r="HG40" s="162"/>
      <c r="HH40" s="162"/>
      <c r="HI40" s="162"/>
      <c r="HJ40" s="162"/>
      <c r="HK40" s="162"/>
      <c r="HL40" s="162"/>
      <c r="HM40" s="162"/>
      <c r="HN40" s="162"/>
      <c r="HO40" s="162"/>
      <c r="HP40" s="162"/>
      <c r="HQ40" s="162"/>
      <c r="HR40" s="162"/>
      <c r="HS40" s="162"/>
      <c r="HT40" s="162"/>
      <c r="HU40" s="162"/>
      <c r="HV40" s="162"/>
      <c r="HW40" s="162"/>
      <c r="HX40" s="162"/>
      <c r="HY40" s="162"/>
      <c r="HZ40" s="162"/>
      <c r="IA40" s="162"/>
      <c r="IB40" s="162"/>
      <c r="IC40" s="162"/>
      <c r="ID40" s="162"/>
      <c r="IE40" s="162"/>
      <c r="IF40" s="162"/>
      <c r="IG40" s="162"/>
      <c r="IH40" s="162"/>
      <c r="II40" s="162"/>
      <c r="IJ40" s="162"/>
      <c r="IK40" s="162"/>
      <c r="IL40" s="162"/>
      <c r="IM40" s="162"/>
      <c r="IN40" s="162"/>
      <c r="IO40" s="162"/>
      <c r="IP40" s="162"/>
      <c r="IQ40" s="162"/>
      <c r="IR40" s="162"/>
      <c r="IS40" s="162"/>
      <c r="IT40" s="162"/>
      <c r="IU40" s="162"/>
      <c r="IV40" s="162"/>
    </row>
    <row r="41" spans="1:256" ht="20.399999999999999" customHeight="1" x14ac:dyDescent="0.3">
      <c r="A41" s="515"/>
      <c r="B41" s="515"/>
      <c r="C41" s="516"/>
      <c r="D41" s="516"/>
      <c r="E41" s="516"/>
      <c r="F41" s="151" t="s">
        <v>16</v>
      </c>
      <c r="G41" s="151" t="s">
        <v>17</v>
      </c>
      <c r="H41" s="151" t="s">
        <v>34</v>
      </c>
      <c r="I41" s="163"/>
      <c r="J41" s="163"/>
      <c r="K41" s="163"/>
      <c r="L41" s="163"/>
      <c r="M41" s="163"/>
      <c r="N41" s="163"/>
      <c r="O41" s="163"/>
      <c r="P41" s="163"/>
      <c r="Q41" s="163"/>
      <c r="R41" s="163"/>
      <c r="S41" s="163"/>
      <c r="T41" s="163"/>
      <c r="U41" s="163"/>
      <c r="V41" s="163"/>
      <c r="W41" s="163"/>
      <c r="X41" s="163"/>
      <c r="Y41" s="163"/>
      <c r="Z41" s="163"/>
      <c r="AA41" s="163"/>
      <c r="AB41" s="163"/>
      <c r="AC41" s="163"/>
      <c r="AD41" s="163"/>
      <c r="AE41" s="163"/>
      <c r="AF41" s="163"/>
      <c r="AG41" s="163"/>
      <c r="AH41" s="163"/>
      <c r="AI41" s="163"/>
      <c r="AJ41" s="163"/>
      <c r="AK41" s="163"/>
      <c r="AL41" s="163"/>
      <c r="AM41" s="163"/>
      <c r="AN41" s="163"/>
      <c r="AO41" s="163"/>
      <c r="AP41" s="163"/>
      <c r="AQ41" s="163"/>
      <c r="AR41" s="163"/>
      <c r="AS41" s="163"/>
      <c r="AT41" s="163"/>
      <c r="AU41" s="163"/>
      <c r="AV41" s="163"/>
      <c r="AW41" s="163"/>
      <c r="AX41" s="163"/>
      <c r="AY41" s="163"/>
      <c r="AZ41" s="163"/>
      <c r="BA41" s="163"/>
      <c r="BB41" s="163"/>
      <c r="BC41" s="163"/>
      <c r="BD41" s="163"/>
      <c r="BE41" s="163"/>
      <c r="BF41" s="163"/>
      <c r="BG41" s="163"/>
      <c r="BH41" s="163"/>
      <c r="BI41" s="163"/>
      <c r="BJ41" s="163"/>
      <c r="BK41" s="163"/>
      <c r="BL41" s="163"/>
      <c r="BM41" s="163"/>
      <c r="BN41" s="163"/>
      <c r="BO41" s="163"/>
      <c r="BP41" s="163"/>
      <c r="BQ41" s="163"/>
      <c r="BR41" s="163"/>
      <c r="BS41" s="163"/>
      <c r="BT41" s="163"/>
      <c r="BU41" s="163"/>
      <c r="BV41" s="163"/>
      <c r="BW41" s="163"/>
      <c r="BX41" s="163"/>
      <c r="BY41" s="163"/>
      <c r="BZ41" s="163"/>
      <c r="CA41" s="163"/>
      <c r="CB41" s="163"/>
      <c r="CC41" s="163"/>
      <c r="CD41" s="163"/>
      <c r="CE41" s="163"/>
      <c r="CF41" s="163"/>
      <c r="CG41" s="163"/>
      <c r="CH41" s="163"/>
      <c r="CI41" s="163"/>
      <c r="CJ41" s="163"/>
      <c r="CK41" s="163"/>
      <c r="CL41" s="163"/>
      <c r="CM41" s="163"/>
      <c r="CN41" s="163"/>
      <c r="CO41" s="163"/>
      <c r="CP41" s="163"/>
      <c r="CQ41" s="163"/>
      <c r="CR41" s="163"/>
      <c r="CS41" s="163"/>
      <c r="CT41" s="163"/>
      <c r="CU41" s="163"/>
      <c r="CV41" s="163"/>
      <c r="CW41" s="163"/>
      <c r="CX41" s="163"/>
      <c r="CY41" s="163"/>
      <c r="CZ41" s="163"/>
      <c r="DA41" s="163"/>
      <c r="DB41" s="163"/>
      <c r="DC41" s="163"/>
      <c r="DD41" s="163"/>
      <c r="DE41" s="163"/>
      <c r="DF41" s="163"/>
      <c r="DG41" s="163"/>
      <c r="DH41" s="163"/>
      <c r="DI41" s="163"/>
      <c r="DJ41" s="163"/>
      <c r="DK41" s="163"/>
      <c r="DL41" s="163"/>
      <c r="DM41" s="163"/>
      <c r="DN41" s="163"/>
      <c r="DO41" s="163"/>
      <c r="DP41" s="163"/>
      <c r="DQ41" s="163"/>
      <c r="DR41" s="163"/>
      <c r="DS41" s="163"/>
      <c r="DT41" s="163"/>
      <c r="DU41" s="163"/>
      <c r="DV41" s="163"/>
      <c r="DW41" s="163"/>
      <c r="DX41" s="163"/>
      <c r="DY41" s="163"/>
      <c r="DZ41" s="163"/>
      <c r="EA41" s="163"/>
      <c r="EB41" s="163"/>
      <c r="EC41" s="163"/>
      <c r="ED41" s="163"/>
      <c r="EE41" s="163"/>
      <c r="EF41" s="163"/>
      <c r="EG41" s="163"/>
      <c r="EH41" s="163"/>
      <c r="EI41" s="163"/>
      <c r="EJ41" s="163"/>
      <c r="EK41" s="163"/>
      <c r="EL41" s="163"/>
      <c r="EM41" s="163"/>
      <c r="EN41" s="163"/>
      <c r="EO41" s="163"/>
      <c r="EP41" s="163"/>
      <c r="EQ41" s="163"/>
      <c r="ER41" s="163"/>
      <c r="ES41" s="163"/>
      <c r="ET41" s="163"/>
      <c r="EU41" s="163"/>
      <c r="EV41" s="163"/>
      <c r="EW41" s="163"/>
      <c r="EX41" s="163"/>
      <c r="EY41" s="163"/>
      <c r="EZ41" s="163"/>
      <c r="FA41" s="163"/>
      <c r="FB41" s="163"/>
      <c r="FC41" s="163"/>
      <c r="FD41" s="163"/>
      <c r="FE41" s="163"/>
      <c r="FF41" s="163"/>
      <c r="FG41" s="163"/>
      <c r="FH41" s="163"/>
      <c r="FI41" s="163"/>
      <c r="FJ41" s="163"/>
      <c r="FK41" s="163"/>
      <c r="FL41" s="163"/>
      <c r="FM41" s="163"/>
      <c r="FN41" s="163"/>
      <c r="FO41" s="163"/>
      <c r="FP41" s="163"/>
      <c r="FQ41" s="163"/>
      <c r="FR41" s="163"/>
      <c r="FS41" s="163"/>
      <c r="FT41" s="163"/>
      <c r="FU41" s="163"/>
      <c r="FV41" s="163"/>
      <c r="FW41" s="163"/>
      <c r="FX41" s="163"/>
      <c r="FY41" s="163"/>
      <c r="FZ41" s="163"/>
      <c r="GA41" s="163"/>
      <c r="GB41" s="163"/>
      <c r="GC41" s="163"/>
      <c r="GD41" s="163"/>
      <c r="GE41" s="163"/>
      <c r="GF41" s="163"/>
      <c r="GG41" s="163"/>
      <c r="GH41" s="163"/>
      <c r="GI41" s="163"/>
      <c r="GJ41" s="163"/>
      <c r="GK41" s="163"/>
      <c r="GL41" s="163"/>
      <c r="GM41" s="163"/>
      <c r="GN41" s="163"/>
      <c r="GO41" s="163"/>
      <c r="GP41" s="163"/>
      <c r="GQ41" s="163"/>
      <c r="GR41" s="163"/>
      <c r="GS41" s="163"/>
      <c r="GT41" s="163"/>
      <c r="GU41" s="163"/>
      <c r="GV41" s="163"/>
      <c r="GW41" s="163"/>
      <c r="GX41" s="163"/>
      <c r="GY41" s="163"/>
      <c r="GZ41" s="163"/>
      <c r="HA41" s="163"/>
      <c r="HB41" s="163"/>
      <c r="HC41" s="163"/>
      <c r="HD41" s="163"/>
      <c r="HE41" s="163"/>
      <c r="HF41" s="163"/>
      <c r="HG41" s="163"/>
      <c r="HH41" s="163"/>
      <c r="HI41" s="163"/>
      <c r="HJ41" s="163"/>
      <c r="HK41" s="163"/>
      <c r="HL41" s="163"/>
      <c r="HM41" s="163"/>
      <c r="HN41" s="163"/>
      <c r="HO41" s="163"/>
      <c r="HP41" s="163"/>
      <c r="HQ41" s="163"/>
      <c r="HR41" s="163"/>
      <c r="HS41" s="163"/>
      <c r="HT41" s="163"/>
      <c r="HU41" s="163"/>
      <c r="HV41" s="163"/>
      <c r="HW41" s="163"/>
      <c r="HX41" s="163"/>
      <c r="HY41" s="163"/>
      <c r="HZ41" s="163"/>
      <c r="IA41" s="163"/>
      <c r="IB41" s="163"/>
      <c r="IC41" s="163"/>
      <c r="ID41" s="163"/>
      <c r="IE41" s="163"/>
      <c r="IF41" s="163"/>
      <c r="IG41" s="163"/>
      <c r="IH41" s="163"/>
      <c r="II41" s="163"/>
      <c r="IJ41" s="163"/>
      <c r="IK41" s="163"/>
      <c r="IL41" s="163"/>
      <c r="IM41" s="163"/>
      <c r="IN41" s="163"/>
      <c r="IO41" s="163"/>
      <c r="IP41" s="163"/>
      <c r="IQ41" s="163"/>
      <c r="IR41" s="163"/>
      <c r="IS41" s="163"/>
      <c r="IT41" s="163"/>
      <c r="IU41" s="163"/>
      <c r="IV41" s="163"/>
    </row>
    <row r="42" spans="1:256" ht="24" customHeight="1" x14ac:dyDescent="0.3">
      <c r="A42" s="508" t="s">
        <v>24</v>
      </c>
      <c r="B42" s="509"/>
      <c r="C42" s="165" t="s">
        <v>156</v>
      </c>
      <c r="D42" s="165" t="s">
        <v>156</v>
      </c>
      <c r="E42" s="165" t="s">
        <v>156</v>
      </c>
      <c r="F42" s="165" t="s">
        <v>156</v>
      </c>
      <c r="G42" s="165" t="s">
        <v>156</v>
      </c>
      <c r="H42" s="68"/>
      <c r="I42" s="163"/>
      <c r="J42" s="163"/>
      <c r="K42" s="163"/>
      <c r="L42" s="163"/>
      <c r="M42" s="163"/>
      <c r="N42" s="163"/>
      <c r="O42" s="163"/>
      <c r="P42" s="163"/>
      <c r="Q42" s="163"/>
      <c r="R42" s="163"/>
      <c r="S42" s="163"/>
      <c r="T42" s="163"/>
      <c r="U42" s="163"/>
      <c r="V42" s="163"/>
      <c r="W42" s="163"/>
      <c r="X42" s="163"/>
      <c r="Y42" s="163"/>
      <c r="Z42" s="163"/>
      <c r="AA42" s="163"/>
      <c r="AB42" s="163"/>
      <c r="AC42" s="163"/>
      <c r="AD42" s="163"/>
      <c r="AE42" s="163"/>
      <c r="AF42" s="163"/>
      <c r="AG42" s="163"/>
      <c r="AH42" s="163"/>
      <c r="AI42" s="163"/>
      <c r="AJ42" s="163"/>
      <c r="AK42" s="163"/>
      <c r="AL42" s="163"/>
      <c r="AM42" s="163"/>
      <c r="AN42" s="163"/>
      <c r="AO42" s="163"/>
      <c r="AP42" s="163"/>
      <c r="AQ42" s="163"/>
      <c r="AR42" s="163"/>
      <c r="AS42" s="163"/>
      <c r="AT42" s="163"/>
      <c r="AU42" s="163"/>
      <c r="AV42" s="163"/>
      <c r="AW42" s="163"/>
      <c r="AX42" s="163"/>
      <c r="AY42" s="163"/>
      <c r="AZ42" s="163"/>
      <c r="BA42" s="163"/>
      <c r="BB42" s="163"/>
      <c r="BC42" s="163"/>
      <c r="BD42" s="163"/>
      <c r="BE42" s="163"/>
      <c r="BF42" s="163"/>
      <c r="BG42" s="163"/>
      <c r="BH42" s="163"/>
      <c r="BI42" s="163"/>
      <c r="BJ42" s="163"/>
      <c r="BK42" s="163"/>
      <c r="BL42" s="163"/>
      <c r="BM42" s="163"/>
      <c r="BN42" s="163"/>
      <c r="BO42" s="163"/>
      <c r="BP42" s="163"/>
      <c r="BQ42" s="163"/>
      <c r="BR42" s="163"/>
      <c r="BS42" s="163"/>
      <c r="BT42" s="163"/>
      <c r="BU42" s="163"/>
      <c r="BV42" s="163"/>
      <c r="BW42" s="163"/>
      <c r="BX42" s="163"/>
      <c r="BY42" s="163"/>
      <c r="BZ42" s="163"/>
      <c r="CA42" s="163"/>
      <c r="CB42" s="163"/>
      <c r="CC42" s="163"/>
      <c r="CD42" s="163"/>
      <c r="CE42" s="163"/>
      <c r="CF42" s="163"/>
      <c r="CG42" s="163"/>
      <c r="CH42" s="163"/>
      <c r="CI42" s="163"/>
      <c r="CJ42" s="163"/>
      <c r="CK42" s="163"/>
      <c r="CL42" s="163"/>
      <c r="CM42" s="163"/>
      <c r="CN42" s="163"/>
      <c r="CO42" s="163"/>
      <c r="CP42" s="163"/>
      <c r="CQ42" s="163"/>
      <c r="CR42" s="163"/>
      <c r="CS42" s="163"/>
      <c r="CT42" s="163"/>
      <c r="CU42" s="163"/>
      <c r="CV42" s="163"/>
      <c r="CW42" s="163"/>
      <c r="CX42" s="163"/>
      <c r="CY42" s="163"/>
      <c r="CZ42" s="163"/>
      <c r="DA42" s="163"/>
      <c r="DB42" s="163"/>
      <c r="DC42" s="163"/>
      <c r="DD42" s="163"/>
      <c r="DE42" s="163"/>
      <c r="DF42" s="163"/>
      <c r="DG42" s="163"/>
      <c r="DH42" s="163"/>
      <c r="DI42" s="163"/>
      <c r="DJ42" s="163"/>
      <c r="DK42" s="163"/>
      <c r="DL42" s="163"/>
      <c r="DM42" s="163"/>
      <c r="DN42" s="163"/>
      <c r="DO42" s="163"/>
      <c r="DP42" s="163"/>
      <c r="DQ42" s="163"/>
      <c r="DR42" s="163"/>
      <c r="DS42" s="163"/>
      <c r="DT42" s="163"/>
      <c r="DU42" s="163"/>
      <c r="DV42" s="163"/>
      <c r="DW42" s="163"/>
      <c r="DX42" s="163"/>
      <c r="DY42" s="163"/>
      <c r="DZ42" s="163"/>
      <c r="EA42" s="163"/>
      <c r="EB42" s="163"/>
      <c r="EC42" s="163"/>
      <c r="ED42" s="163"/>
      <c r="EE42" s="163"/>
      <c r="EF42" s="163"/>
      <c r="EG42" s="163"/>
      <c r="EH42" s="163"/>
      <c r="EI42" s="163"/>
      <c r="EJ42" s="163"/>
      <c r="EK42" s="163"/>
      <c r="EL42" s="163"/>
      <c r="EM42" s="163"/>
      <c r="EN42" s="163"/>
      <c r="EO42" s="163"/>
      <c r="EP42" s="163"/>
      <c r="EQ42" s="163"/>
      <c r="ER42" s="163"/>
      <c r="ES42" s="163"/>
      <c r="ET42" s="163"/>
      <c r="EU42" s="163"/>
      <c r="EV42" s="163"/>
      <c r="EW42" s="163"/>
      <c r="EX42" s="163"/>
      <c r="EY42" s="163"/>
      <c r="EZ42" s="163"/>
      <c r="FA42" s="163"/>
      <c r="FB42" s="163"/>
      <c r="FC42" s="163"/>
      <c r="FD42" s="163"/>
      <c r="FE42" s="163"/>
      <c r="FF42" s="163"/>
      <c r="FG42" s="163"/>
      <c r="FH42" s="163"/>
      <c r="FI42" s="163"/>
      <c r="FJ42" s="163"/>
      <c r="FK42" s="163"/>
      <c r="FL42" s="163"/>
      <c r="FM42" s="163"/>
      <c r="FN42" s="163"/>
      <c r="FO42" s="163"/>
      <c r="FP42" s="163"/>
      <c r="FQ42" s="163"/>
      <c r="FR42" s="163"/>
      <c r="FS42" s="163"/>
      <c r="FT42" s="163"/>
      <c r="FU42" s="163"/>
      <c r="FV42" s="163"/>
      <c r="FW42" s="163"/>
      <c r="FX42" s="163"/>
      <c r="FY42" s="163"/>
      <c r="FZ42" s="163"/>
      <c r="GA42" s="163"/>
      <c r="GB42" s="163"/>
      <c r="GC42" s="163"/>
      <c r="GD42" s="163"/>
      <c r="GE42" s="163"/>
      <c r="GF42" s="163"/>
      <c r="GG42" s="163"/>
      <c r="GH42" s="163"/>
      <c r="GI42" s="163"/>
      <c r="GJ42" s="163"/>
      <c r="GK42" s="163"/>
      <c r="GL42" s="163"/>
      <c r="GM42" s="163"/>
      <c r="GN42" s="163"/>
      <c r="GO42" s="163"/>
      <c r="GP42" s="163"/>
      <c r="GQ42" s="163"/>
      <c r="GR42" s="163"/>
      <c r="GS42" s="163"/>
      <c r="GT42" s="163"/>
      <c r="GU42" s="163"/>
      <c r="GV42" s="163"/>
      <c r="GW42" s="163"/>
      <c r="GX42" s="163"/>
      <c r="GY42" s="163"/>
      <c r="GZ42" s="163"/>
      <c r="HA42" s="163"/>
      <c r="HB42" s="163"/>
      <c r="HC42" s="163"/>
      <c r="HD42" s="163"/>
      <c r="HE42" s="163"/>
      <c r="HF42" s="163"/>
      <c r="HG42" s="163"/>
      <c r="HH42" s="163"/>
      <c r="HI42" s="163"/>
      <c r="HJ42" s="163"/>
      <c r="HK42" s="163"/>
      <c r="HL42" s="163"/>
      <c r="HM42" s="163"/>
      <c r="HN42" s="163"/>
      <c r="HO42" s="163"/>
      <c r="HP42" s="163"/>
      <c r="HQ42" s="163"/>
      <c r="HR42" s="163"/>
      <c r="HS42" s="163"/>
      <c r="HT42" s="163"/>
      <c r="HU42" s="163"/>
      <c r="HV42" s="163"/>
      <c r="HW42" s="163"/>
      <c r="HX42" s="163"/>
      <c r="HY42" s="163"/>
      <c r="HZ42" s="163"/>
      <c r="IA42" s="163"/>
      <c r="IB42" s="163"/>
      <c r="IC42" s="163"/>
      <c r="ID42" s="163"/>
      <c r="IE42" s="163"/>
      <c r="IF42" s="163"/>
      <c r="IG42" s="163"/>
      <c r="IH42" s="163"/>
      <c r="II42" s="163"/>
      <c r="IJ42" s="163"/>
      <c r="IK42" s="163"/>
      <c r="IL42" s="163"/>
      <c r="IM42" s="163"/>
      <c r="IN42" s="163"/>
      <c r="IO42" s="163"/>
      <c r="IP42" s="163"/>
      <c r="IQ42" s="163"/>
      <c r="IR42" s="163"/>
      <c r="IS42" s="163"/>
      <c r="IT42" s="163"/>
      <c r="IU42" s="163"/>
      <c r="IV42" s="163"/>
    </row>
    <row r="43" spans="1:256" ht="61.2" customHeight="1" x14ac:dyDescent="0.3">
      <c r="A43" s="510" t="s">
        <v>165</v>
      </c>
      <c r="B43" s="510"/>
      <c r="C43" s="67" t="s">
        <v>166</v>
      </c>
      <c r="D43" s="71">
        <v>61</v>
      </c>
      <c r="E43" s="71">
        <v>61</v>
      </c>
      <c r="F43" s="71">
        <v>61</v>
      </c>
      <c r="G43" s="71">
        <v>61</v>
      </c>
      <c r="H43" s="71">
        <v>61</v>
      </c>
      <c r="I43" s="163"/>
      <c r="J43" s="163"/>
      <c r="K43" s="163"/>
      <c r="L43" s="163"/>
      <c r="M43" s="163"/>
      <c r="N43" s="163"/>
      <c r="O43" s="163"/>
      <c r="P43" s="163"/>
      <c r="Q43" s="163"/>
      <c r="R43" s="163"/>
      <c r="S43" s="163"/>
      <c r="T43" s="163"/>
      <c r="U43" s="163"/>
      <c r="V43" s="163"/>
      <c r="W43" s="163"/>
      <c r="X43" s="163"/>
      <c r="Y43" s="163"/>
      <c r="Z43" s="163"/>
      <c r="AA43" s="163"/>
      <c r="AB43" s="163"/>
      <c r="AC43" s="163"/>
      <c r="AD43" s="163"/>
      <c r="AE43" s="163"/>
      <c r="AF43" s="163"/>
      <c r="AG43" s="163"/>
      <c r="AH43" s="163"/>
      <c r="AI43" s="163"/>
      <c r="AJ43" s="163"/>
      <c r="AK43" s="163"/>
      <c r="AL43" s="163"/>
      <c r="AM43" s="163"/>
      <c r="AN43" s="163"/>
      <c r="AO43" s="163"/>
      <c r="AP43" s="163"/>
      <c r="AQ43" s="163"/>
      <c r="AR43" s="163"/>
      <c r="AS43" s="163"/>
      <c r="AT43" s="163"/>
      <c r="AU43" s="163"/>
      <c r="AV43" s="163"/>
      <c r="AW43" s="163"/>
      <c r="AX43" s="163"/>
      <c r="AY43" s="163"/>
      <c r="AZ43" s="163"/>
      <c r="BA43" s="163"/>
      <c r="BB43" s="163"/>
      <c r="BC43" s="163"/>
      <c r="BD43" s="163"/>
      <c r="BE43" s="163"/>
      <c r="BF43" s="163"/>
      <c r="BG43" s="163"/>
      <c r="BH43" s="163"/>
      <c r="BI43" s="163"/>
      <c r="BJ43" s="163"/>
      <c r="BK43" s="163"/>
      <c r="BL43" s="163"/>
      <c r="BM43" s="163"/>
      <c r="BN43" s="163"/>
      <c r="BO43" s="163"/>
      <c r="BP43" s="163"/>
      <c r="BQ43" s="163"/>
      <c r="BR43" s="163"/>
      <c r="BS43" s="163"/>
      <c r="BT43" s="163"/>
      <c r="BU43" s="163"/>
      <c r="BV43" s="163"/>
      <c r="BW43" s="163"/>
      <c r="BX43" s="163"/>
      <c r="BY43" s="163"/>
      <c r="BZ43" s="163"/>
      <c r="CA43" s="163"/>
      <c r="CB43" s="163"/>
      <c r="CC43" s="163"/>
      <c r="CD43" s="163"/>
      <c r="CE43" s="163"/>
      <c r="CF43" s="163"/>
      <c r="CG43" s="163"/>
      <c r="CH43" s="163"/>
      <c r="CI43" s="163"/>
      <c r="CJ43" s="163"/>
      <c r="CK43" s="163"/>
      <c r="CL43" s="163"/>
      <c r="CM43" s="163"/>
      <c r="CN43" s="163"/>
      <c r="CO43" s="163"/>
      <c r="CP43" s="163"/>
      <c r="CQ43" s="163"/>
      <c r="CR43" s="163"/>
      <c r="CS43" s="163"/>
      <c r="CT43" s="163"/>
      <c r="CU43" s="163"/>
      <c r="CV43" s="163"/>
      <c r="CW43" s="163"/>
      <c r="CX43" s="163"/>
      <c r="CY43" s="163"/>
      <c r="CZ43" s="163"/>
      <c r="DA43" s="163"/>
      <c r="DB43" s="163"/>
      <c r="DC43" s="163"/>
      <c r="DD43" s="163"/>
      <c r="DE43" s="163"/>
      <c r="DF43" s="163"/>
      <c r="DG43" s="163"/>
      <c r="DH43" s="163"/>
      <c r="DI43" s="163"/>
      <c r="DJ43" s="163"/>
      <c r="DK43" s="163"/>
      <c r="DL43" s="163"/>
      <c r="DM43" s="163"/>
      <c r="DN43" s="163"/>
      <c r="DO43" s="163"/>
      <c r="DP43" s="163"/>
      <c r="DQ43" s="163"/>
      <c r="DR43" s="163"/>
      <c r="DS43" s="163"/>
      <c r="DT43" s="163"/>
      <c r="DU43" s="163"/>
      <c r="DV43" s="163"/>
      <c r="DW43" s="163"/>
      <c r="DX43" s="163"/>
      <c r="DY43" s="163"/>
      <c r="DZ43" s="163"/>
      <c r="EA43" s="163"/>
      <c r="EB43" s="163"/>
      <c r="EC43" s="163"/>
      <c r="ED43" s="163"/>
      <c r="EE43" s="163"/>
      <c r="EF43" s="163"/>
      <c r="EG43" s="163"/>
      <c r="EH43" s="163"/>
      <c r="EI43" s="163"/>
      <c r="EJ43" s="163"/>
      <c r="EK43" s="163"/>
      <c r="EL43" s="163"/>
      <c r="EM43" s="163"/>
      <c r="EN43" s="163"/>
      <c r="EO43" s="163"/>
      <c r="EP43" s="163"/>
      <c r="EQ43" s="163"/>
      <c r="ER43" s="163"/>
      <c r="ES43" s="163"/>
      <c r="ET43" s="163"/>
      <c r="EU43" s="163"/>
      <c r="EV43" s="163"/>
      <c r="EW43" s="163"/>
      <c r="EX43" s="163"/>
      <c r="EY43" s="163"/>
      <c r="EZ43" s="163"/>
      <c r="FA43" s="163"/>
      <c r="FB43" s="163"/>
      <c r="FC43" s="163"/>
      <c r="FD43" s="163"/>
      <c r="FE43" s="163"/>
      <c r="FF43" s="163"/>
      <c r="FG43" s="163"/>
      <c r="FH43" s="163"/>
      <c r="FI43" s="163"/>
      <c r="FJ43" s="163"/>
      <c r="FK43" s="163"/>
      <c r="FL43" s="163"/>
      <c r="FM43" s="163"/>
      <c r="FN43" s="163"/>
      <c r="FO43" s="163"/>
      <c r="FP43" s="163"/>
      <c r="FQ43" s="163"/>
      <c r="FR43" s="163"/>
      <c r="FS43" s="163"/>
      <c r="FT43" s="163"/>
      <c r="FU43" s="163"/>
      <c r="FV43" s="163"/>
      <c r="FW43" s="163"/>
      <c r="FX43" s="163"/>
      <c r="FY43" s="163"/>
      <c r="FZ43" s="163"/>
      <c r="GA43" s="163"/>
      <c r="GB43" s="163"/>
      <c r="GC43" s="163"/>
      <c r="GD43" s="163"/>
      <c r="GE43" s="163"/>
      <c r="GF43" s="163"/>
      <c r="GG43" s="163"/>
      <c r="GH43" s="163"/>
      <c r="GI43" s="163"/>
      <c r="GJ43" s="163"/>
      <c r="GK43" s="163"/>
      <c r="GL43" s="163"/>
      <c r="GM43" s="163"/>
      <c r="GN43" s="163"/>
      <c r="GO43" s="163"/>
      <c r="GP43" s="163"/>
      <c r="GQ43" s="163"/>
      <c r="GR43" s="163"/>
      <c r="GS43" s="163"/>
      <c r="GT43" s="163"/>
      <c r="GU43" s="163"/>
      <c r="GV43" s="163"/>
      <c r="GW43" s="163"/>
      <c r="GX43" s="163"/>
      <c r="GY43" s="163"/>
      <c r="GZ43" s="163"/>
      <c r="HA43" s="163"/>
      <c r="HB43" s="163"/>
      <c r="HC43" s="163"/>
      <c r="HD43" s="163"/>
      <c r="HE43" s="163"/>
      <c r="HF43" s="163"/>
      <c r="HG43" s="163"/>
      <c r="HH43" s="163"/>
      <c r="HI43" s="163"/>
      <c r="HJ43" s="163"/>
      <c r="HK43" s="163"/>
      <c r="HL43" s="163"/>
      <c r="HM43" s="163"/>
      <c r="HN43" s="163"/>
      <c r="HO43" s="163"/>
      <c r="HP43" s="163"/>
      <c r="HQ43" s="163"/>
      <c r="HR43" s="163"/>
      <c r="HS43" s="163"/>
      <c r="HT43" s="163"/>
      <c r="HU43" s="163"/>
      <c r="HV43" s="163"/>
      <c r="HW43" s="163"/>
      <c r="HX43" s="163"/>
      <c r="HY43" s="163"/>
      <c r="HZ43" s="163"/>
      <c r="IA43" s="163"/>
      <c r="IB43" s="163"/>
      <c r="IC43" s="163"/>
      <c r="ID43" s="163"/>
      <c r="IE43" s="163"/>
      <c r="IF43" s="163"/>
      <c r="IG43" s="163"/>
      <c r="IH43" s="163"/>
      <c r="II43" s="163"/>
      <c r="IJ43" s="163"/>
      <c r="IK43" s="163"/>
      <c r="IL43" s="163"/>
      <c r="IM43" s="163"/>
      <c r="IN43" s="163"/>
      <c r="IO43" s="163"/>
      <c r="IP43" s="163"/>
      <c r="IQ43" s="163"/>
      <c r="IR43" s="163"/>
      <c r="IS43" s="163"/>
      <c r="IT43" s="163"/>
      <c r="IU43" s="163"/>
      <c r="IV43" s="163"/>
    </row>
    <row r="44" spans="1:256" ht="25.2" customHeight="1" x14ac:dyDescent="0.3">
      <c r="A44" s="511" t="s">
        <v>26</v>
      </c>
      <c r="B44" s="511"/>
      <c r="C44" s="169" t="s">
        <v>19</v>
      </c>
      <c r="D44" s="182">
        <f>C33</f>
        <v>43883.7</v>
      </c>
      <c r="E44" s="182">
        <f t="shared" ref="E44:H44" si="0">D33</f>
        <v>46034</v>
      </c>
      <c r="F44" s="182">
        <f t="shared" si="0"/>
        <v>57610</v>
      </c>
      <c r="G44" s="182">
        <f t="shared" si="0"/>
        <v>61119</v>
      </c>
      <c r="H44" s="182">
        <f t="shared" si="0"/>
        <v>62706</v>
      </c>
      <c r="I44" s="163"/>
      <c r="J44" s="163"/>
      <c r="K44" s="163" t="s">
        <v>167</v>
      </c>
      <c r="L44" s="163"/>
      <c r="M44" s="163" t="s">
        <v>120</v>
      </c>
      <c r="N44" s="163"/>
      <c r="O44" s="163"/>
      <c r="P44" s="163"/>
      <c r="Q44" s="163"/>
      <c r="R44" s="163"/>
      <c r="S44" s="163"/>
      <c r="T44" s="163"/>
      <c r="U44" s="163"/>
      <c r="V44" s="163"/>
      <c r="W44" s="163"/>
      <c r="X44" s="163"/>
      <c r="Y44" s="163"/>
      <c r="Z44" s="163"/>
      <c r="AA44" s="163"/>
      <c r="AB44" s="163"/>
      <c r="AC44" s="163"/>
      <c r="AD44" s="163"/>
      <c r="AE44" s="163"/>
      <c r="AF44" s="163"/>
      <c r="AG44" s="163"/>
      <c r="AH44" s="163"/>
      <c r="AI44" s="163"/>
      <c r="AJ44" s="163"/>
      <c r="AK44" s="163"/>
      <c r="AL44" s="163"/>
      <c r="AM44" s="163"/>
      <c r="AN44" s="163"/>
      <c r="AO44" s="163"/>
      <c r="AP44" s="163"/>
      <c r="AQ44" s="163"/>
      <c r="AR44" s="163"/>
      <c r="AS44" s="163"/>
      <c r="AT44" s="163"/>
      <c r="AU44" s="163"/>
      <c r="AV44" s="163"/>
      <c r="AW44" s="163"/>
      <c r="AX44" s="163"/>
      <c r="AY44" s="163"/>
      <c r="AZ44" s="163"/>
      <c r="BA44" s="163"/>
      <c r="BB44" s="163"/>
      <c r="BC44" s="163"/>
      <c r="BD44" s="163"/>
      <c r="BE44" s="163"/>
      <c r="BF44" s="163"/>
      <c r="BG44" s="163"/>
      <c r="BH44" s="163"/>
      <c r="BI44" s="163"/>
      <c r="BJ44" s="163"/>
      <c r="BK44" s="163"/>
      <c r="BL44" s="163"/>
      <c r="BM44" s="163"/>
      <c r="BN44" s="163"/>
      <c r="BO44" s="163"/>
      <c r="BP44" s="163"/>
      <c r="BQ44" s="163"/>
      <c r="BR44" s="163"/>
      <c r="BS44" s="163"/>
      <c r="BT44" s="163"/>
      <c r="BU44" s="163"/>
      <c r="BV44" s="163"/>
      <c r="BW44" s="163"/>
      <c r="BX44" s="163"/>
      <c r="BY44" s="163"/>
      <c r="BZ44" s="163"/>
      <c r="CA44" s="163"/>
      <c r="CB44" s="163"/>
      <c r="CC44" s="163"/>
      <c r="CD44" s="163"/>
      <c r="CE44" s="163"/>
      <c r="CF44" s="163"/>
      <c r="CG44" s="163"/>
      <c r="CH44" s="163"/>
      <c r="CI44" s="163"/>
      <c r="CJ44" s="163"/>
      <c r="CK44" s="163"/>
      <c r="CL44" s="163"/>
      <c r="CM44" s="163"/>
      <c r="CN44" s="163"/>
      <c r="CO44" s="163"/>
      <c r="CP44" s="163"/>
      <c r="CQ44" s="163"/>
      <c r="CR44" s="163"/>
      <c r="CS44" s="163"/>
      <c r="CT44" s="163"/>
      <c r="CU44" s="163"/>
      <c r="CV44" s="163"/>
      <c r="CW44" s="163"/>
      <c r="CX44" s="163"/>
      <c r="CY44" s="163"/>
      <c r="CZ44" s="163"/>
      <c r="DA44" s="163"/>
      <c r="DB44" s="163"/>
      <c r="DC44" s="163"/>
      <c r="DD44" s="163"/>
      <c r="DE44" s="163"/>
      <c r="DF44" s="163"/>
      <c r="DG44" s="163"/>
      <c r="DH44" s="163"/>
      <c r="DI44" s="163"/>
      <c r="DJ44" s="163"/>
      <c r="DK44" s="163"/>
      <c r="DL44" s="163"/>
      <c r="DM44" s="163"/>
      <c r="DN44" s="163"/>
      <c r="DO44" s="163"/>
      <c r="DP44" s="163"/>
      <c r="DQ44" s="163"/>
      <c r="DR44" s="163"/>
      <c r="DS44" s="163"/>
      <c r="DT44" s="163"/>
      <c r="DU44" s="163"/>
      <c r="DV44" s="163"/>
      <c r="DW44" s="163"/>
      <c r="DX44" s="163"/>
      <c r="DY44" s="163"/>
      <c r="DZ44" s="163"/>
      <c r="EA44" s="163"/>
      <c r="EB44" s="163"/>
      <c r="EC44" s="163"/>
      <c r="ED44" s="163"/>
      <c r="EE44" s="163"/>
      <c r="EF44" s="163"/>
      <c r="EG44" s="163"/>
      <c r="EH44" s="163"/>
      <c r="EI44" s="163"/>
      <c r="EJ44" s="163"/>
      <c r="EK44" s="163"/>
      <c r="EL44" s="163"/>
      <c r="EM44" s="163"/>
      <c r="EN44" s="163"/>
      <c r="EO44" s="163"/>
      <c r="EP44" s="163"/>
      <c r="EQ44" s="163"/>
      <c r="ER44" s="163"/>
      <c r="ES44" s="163"/>
      <c r="ET44" s="163"/>
      <c r="EU44" s="163"/>
      <c r="EV44" s="163"/>
      <c r="EW44" s="163"/>
      <c r="EX44" s="163"/>
      <c r="EY44" s="163"/>
      <c r="EZ44" s="163"/>
      <c r="FA44" s="163"/>
      <c r="FB44" s="163"/>
      <c r="FC44" s="163"/>
      <c r="FD44" s="163"/>
      <c r="FE44" s="163"/>
      <c r="FF44" s="163"/>
      <c r="FG44" s="163"/>
      <c r="FH44" s="163"/>
      <c r="FI44" s="163"/>
      <c r="FJ44" s="163"/>
      <c r="FK44" s="163"/>
      <c r="FL44" s="163"/>
      <c r="FM44" s="163"/>
      <c r="FN44" s="163"/>
      <c r="FO44" s="163"/>
      <c r="FP44" s="163"/>
      <c r="FQ44" s="163"/>
      <c r="FR44" s="163"/>
      <c r="FS44" s="163"/>
      <c r="FT44" s="163"/>
      <c r="FU44" s="163"/>
      <c r="FV44" s="163"/>
      <c r="FW44" s="163"/>
      <c r="FX44" s="163"/>
      <c r="FY44" s="163"/>
      <c r="FZ44" s="163"/>
      <c r="GA44" s="163"/>
      <c r="GB44" s="163"/>
      <c r="GC44" s="163"/>
      <c r="GD44" s="163"/>
      <c r="GE44" s="163"/>
      <c r="GF44" s="163"/>
      <c r="GG44" s="163"/>
      <c r="GH44" s="163"/>
      <c r="GI44" s="163"/>
      <c r="GJ44" s="163"/>
      <c r="GK44" s="163"/>
      <c r="GL44" s="163"/>
      <c r="GM44" s="163"/>
      <c r="GN44" s="163"/>
      <c r="GO44" s="163"/>
      <c r="GP44" s="163"/>
      <c r="GQ44" s="163"/>
      <c r="GR44" s="163"/>
      <c r="GS44" s="163"/>
      <c r="GT44" s="163"/>
      <c r="GU44" s="163"/>
      <c r="GV44" s="163"/>
      <c r="GW44" s="163"/>
      <c r="GX44" s="163"/>
      <c r="GY44" s="163"/>
      <c r="GZ44" s="163"/>
      <c r="HA44" s="163"/>
      <c r="HB44" s="163"/>
      <c r="HC44" s="163"/>
      <c r="HD44" s="163"/>
      <c r="HE44" s="163"/>
      <c r="HF44" s="163"/>
      <c r="HG44" s="163"/>
      <c r="HH44" s="163"/>
      <c r="HI44" s="163"/>
      <c r="HJ44" s="163"/>
      <c r="HK44" s="163"/>
      <c r="HL44" s="163"/>
      <c r="HM44" s="163"/>
      <c r="HN44" s="163"/>
      <c r="HO44" s="163"/>
      <c r="HP44" s="163"/>
      <c r="HQ44" s="163"/>
      <c r="HR44" s="163"/>
      <c r="HS44" s="163"/>
      <c r="HT44" s="163"/>
      <c r="HU44" s="163"/>
      <c r="HV44" s="163"/>
      <c r="HW44" s="163"/>
      <c r="HX44" s="163"/>
      <c r="HY44" s="163"/>
      <c r="HZ44" s="163"/>
      <c r="IA44" s="163"/>
      <c r="IB44" s="163"/>
      <c r="IC44" s="163"/>
      <c r="ID44" s="163"/>
      <c r="IE44" s="163"/>
      <c r="IF44" s="163"/>
      <c r="IG44" s="163"/>
      <c r="IH44" s="163"/>
      <c r="II44" s="163"/>
      <c r="IJ44" s="163"/>
      <c r="IK44" s="163"/>
      <c r="IL44" s="163"/>
      <c r="IM44" s="163"/>
      <c r="IN44" s="163"/>
      <c r="IO44" s="163"/>
      <c r="IP44" s="163"/>
      <c r="IQ44" s="163"/>
      <c r="IR44" s="163"/>
      <c r="IS44" s="163"/>
      <c r="IT44" s="163"/>
      <c r="IU44" s="163"/>
      <c r="IV44" s="163"/>
    </row>
    <row r="45" spans="1:256" ht="15.6" x14ac:dyDescent="0.3">
      <c r="A45" s="163"/>
      <c r="B45" s="163" t="s">
        <v>168</v>
      </c>
      <c r="C45" s="163"/>
      <c r="D45" s="163" t="s">
        <v>120</v>
      </c>
      <c r="E45" s="163" t="s">
        <v>120</v>
      </c>
      <c r="F45" s="163" t="s">
        <v>120</v>
      </c>
      <c r="G45" s="163" t="s">
        <v>120</v>
      </c>
      <c r="H45" s="163" t="s">
        <v>120</v>
      </c>
      <c r="I45" s="163"/>
      <c r="J45" s="163"/>
      <c r="K45" s="163"/>
      <c r="L45" s="163"/>
      <c r="M45" s="163"/>
      <c r="N45" s="163"/>
      <c r="O45" s="163"/>
      <c r="P45" s="163"/>
      <c r="Q45" s="163"/>
      <c r="R45" s="163"/>
      <c r="S45" s="163"/>
      <c r="T45" s="163"/>
      <c r="U45" s="163"/>
      <c r="V45" s="163"/>
      <c r="W45" s="163"/>
      <c r="X45" s="163"/>
      <c r="Y45" s="163"/>
      <c r="Z45" s="163"/>
      <c r="AA45" s="163"/>
      <c r="AB45" s="163"/>
      <c r="AC45" s="163"/>
      <c r="AD45" s="163"/>
      <c r="AE45" s="163"/>
      <c r="AF45" s="163"/>
      <c r="AG45" s="163"/>
      <c r="AH45" s="163"/>
      <c r="AI45" s="163"/>
      <c r="AJ45" s="163"/>
      <c r="AK45" s="163"/>
      <c r="AL45" s="163"/>
      <c r="AM45" s="163"/>
      <c r="AN45" s="163"/>
      <c r="AO45" s="163"/>
      <c r="AP45" s="163"/>
      <c r="AQ45" s="163"/>
      <c r="AR45" s="163"/>
      <c r="AS45" s="163"/>
      <c r="AT45" s="163"/>
      <c r="AU45" s="163"/>
      <c r="AV45" s="163"/>
      <c r="AW45" s="163"/>
      <c r="AX45" s="163"/>
      <c r="AY45" s="163"/>
      <c r="AZ45" s="163"/>
      <c r="BA45" s="163"/>
      <c r="BB45" s="163"/>
      <c r="BC45" s="163"/>
      <c r="BD45" s="163"/>
      <c r="BE45" s="163"/>
      <c r="BF45" s="163"/>
      <c r="BG45" s="163"/>
      <c r="BH45" s="163"/>
      <c r="BI45" s="163"/>
      <c r="BJ45" s="163"/>
      <c r="BK45" s="163"/>
      <c r="BL45" s="163"/>
      <c r="BM45" s="163"/>
      <c r="BN45" s="163"/>
      <c r="BO45" s="163"/>
      <c r="BP45" s="163"/>
      <c r="BQ45" s="163"/>
      <c r="BR45" s="163"/>
      <c r="BS45" s="163"/>
      <c r="BT45" s="163"/>
      <c r="BU45" s="163"/>
      <c r="BV45" s="163"/>
      <c r="BW45" s="163"/>
      <c r="BX45" s="163"/>
      <c r="BY45" s="163"/>
      <c r="BZ45" s="163"/>
      <c r="CA45" s="163"/>
      <c r="CB45" s="163"/>
      <c r="CC45" s="163"/>
      <c r="CD45" s="163"/>
      <c r="CE45" s="163"/>
      <c r="CF45" s="163"/>
      <c r="CG45" s="163"/>
      <c r="CH45" s="163"/>
      <c r="CI45" s="163"/>
      <c r="CJ45" s="163"/>
      <c r="CK45" s="163"/>
      <c r="CL45" s="163"/>
      <c r="CM45" s="163"/>
      <c r="CN45" s="163"/>
      <c r="CO45" s="163"/>
      <c r="CP45" s="163"/>
      <c r="CQ45" s="163"/>
      <c r="CR45" s="163"/>
      <c r="CS45" s="163"/>
      <c r="CT45" s="163"/>
      <c r="CU45" s="163"/>
      <c r="CV45" s="163"/>
      <c r="CW45" s="163"/>
      <c r="CX45" s="163"/>
      <c r="CY45" s="163"/>
      <c r="CZ45" s="163"/>
      <c r="DA45" s="163"/>
      <c r="DB45" s="163"/>
      <c r="DC45" s="163"/>
      <c r="DD45" s="163"/>
      <c r="DE45" s="163"/>
      <c r="DF45" s="163"/>
      <c r="DG45" s="163"/>
      <c r="DH45" s="163"/>
      <c r="DI45" s="163"/>
      <c r="DJ45" s="163"/>
      <c r="DK45" s="163"/>
      <c r="DL45" s="163"/>
      <c r="DM45" s="163"/>
      <c r="DN45" s="163"/>
      <c r="DO45" s="163"/>
      <c r="DP45" s="163"/>
      <c r="DQ45" s="163"/>
      <c r="DR45" s="163"/>
      <c r="DS45" s="163"/>
      <c r="DT45" s="163"/>
      <c r="DU45" s="163"/>
      <c r="DV45" s="163"/>
      <c r="DW45" s="163"/>
      <c r="DX45" s="163"/>
      <c r="DY45" s="163"/>
      <c r="DZ45" s="163"/>
      <c r="EA45" s="163"/>
      <c r="EB45" s="163"/>
      <c r="EC45" s="163"/>
      <c r="ED45" s="163"/>
      <c r="EE45" s="163"/>
      <c r="EF45" s="163"/>
      <c r="EG45" s="163"/>
      <c r="EH45" s="163"/>
      <c r="EI45" s="163"/>
      <c r="EJ45" s="163"/>
      <c r="EK45" s="163"/>
      <c r="EL45" s="163"/>
      <c r="EM45" s="163"/>
      <c r="EN45" s="163"/>
      <c r="EO45" s="163"/>
      <c r="EP45" s="163"/>
      <c r="EQ45" s="163"/>
      <c r="ER45" s="163"/>
      <c r="ES45" s="163"/>
      <c r="ET45" s="163"/>
      <c r="EU45" s="163"/>
      <c r="EV45" s="163"/>
      <c r="EW45" s="163"/>
      <c r="EX45" s="163"/>
      <c r="EY45" s="163"/>
      <c r="EZ45" s="163"/>
      <c r="FA45" s="163"/>
      <c r="FB45" s="163"/>
      <c r="FC45" s="163"/>
      <c r="FD45" s="163"/>
      <c r="FE45" s="163"/>
      <c r="FF45" s="163"/>
      <c r="FG45" s="163"/>
      <c r="FH45" s="163"/>
      <c r="FI45" s="163"/>
      <c r="FJ45" s="163"/>
      <c r="FK45" s="163"/>
      <c r="FL45" s="163"/>
      <c r="FM45" s="163"/>
      <c r="FN45" s="163"/>
      <c r="FO45" s="163"/>
      <c r="FP45" s="163"/>
      <c r="FQ45" s="163"/>
      <c r="FR45" s="163"/>
      <c r="FS45" s="163"/>
      <c r="FT45" s="163"/>
      <c r="FU45" s="163"/>
      <c r="FV45" s="163"/>
      <c r="FW45" s="163"/>
      <c r="FX45" s="163"/>
      <c r="FY45" s="163"/>
      <c r="FZ45" s="163"/>
      <c r="GA45" s="163"/>
      <c r="GB45" s="163"/>
      <c r="GC45" s="163"/>
      <c r="GD45" s="163"/>
      <c r="GE45" s="163"/>
      <c r="GF45" s="163"/>
      <c r="GG45" s="163"/>
      <c r="GH45" s="163"/>
      <c r="GI45" s="163"/>
      <c r="GJ45" s="163"/>
      <c r="GK45" s="163"/>
      <c r="GL45" s="163"/>
      <c r="GM45" s="163"/>
      <c r="GN45" s="163"/>
      <c r="GO45" s="163"/>
      <c r="GP45" s="163"/>
      <c r="GQ45" s="163"/>
      <c r="GR45" s="163"/>
      <c r="GS45" s="163"/>
      <c r="GT45" s="163"/>
      <c r="GU45" s="163"/>
      <c r="GV45" s="163"/>
      <c r="GW45" s="163"/>
      <c r="GX45" s="163"/>
      <c r="GY45" s="163"/>
      <c r="GZ45" s="163"/>
      <c r="HA45" s="163"/>
      <c r="HB45" s="163"/>
      <c r="HC45" s="163"/>
      <c r="HD45" s="163"/>
      <c r="HE45" s="163"/>
      <c r="HF45" s="163"/>
      <c r="HG45" s="163"/>
      <c r="HH45" s="163"/>
      <c r="HI45" s="163"/>
      <c r="HJ45" s="163"/>
      <c r="HK45" s="163"/>
      <c r="HL45" s="163"/>
      <c r="HM45" s="163"/>
      <c r="HN45" s="163"/>
      <c r="HO45" s="163"/>
      <c r="HP45" s="163"/>
      <c r="HQ45" s="163"/>
      <c r="HR45" s="163"/>
      <c r="HS45" s="163"/>
      <c r="HT45" s="163"/>
      <c r="HU45" s="163"/>
      <c r="HV45" s="163"/>
      <c r="HW45" s="163"/>
      <c r="HX45" s="163"/>
      <c r="HY45" s="163"/>
      <c r="HZ45" s="163"/>
      <c r="IA45" s="163"/>
      <c r="IB45" s="163"/>
      <c r="IC45" s="163"/>
      <c r="ID45" s="163"/>
      <c r="IE45" s="163"/>
      <c r="IF45" s="163"/>
      <c r="IG45" s="163"/>
      <c r="IH45" s="163"/>
      <c r="II45" s="163"/>
      <c r="IJ45" s="163"/>
      <c r="IK45" s="163"/>
      <c r="IL45" s="163"/>
      <c r="IM45" s="163"/>
      <c r="IN45" s="163"/>
      <c r="IO45" s="163"/>
      <c r="IP45" s="163"/>
      <c r="IQ45" s="163"/>
      <c r="IR45" s="163"/>
      <c r="IS45" s="163"/>
      <c r="IT45" s="163"/>
      <c r="IU45" s="163"/>
      <c r="IV45" s="163"/>
    </row>
    <row r="46" spans="1:256" ht="15.6" x14ac:dyDescent="0.3">
      <c r="A46" s="163"/>
      <c r="B46" s="163" t="s">
        <v>168</v>
      </c>
      <c r="C46" s="163"/>
      <c r="D46" s="163"/>
      <c r="E46" s="163"/>
      <c r="F46" s="163"/>
      <c r="G46" s="163"/>
      <c r="H46" s="163"/>
      <c r="I46" s="163"/>
      <c r="J46" s="163"/>
      <c r="K46" s="163"/>
      <c r="L46" s="163"/>
      <c r="M46" s="163"/>
      <c r="N46" s="163"/>
      <c r="O46" s="163"/>
      <c r="P46" s="163"/>
      <c r="Q46" s="163"/>
      <c r="R46" s="163"/>
      <c r="S46" s="163"/>
      <c r="T46" s="163"/>
      <c r="U46" s="163"/>
      <c r="V46" s="163"/>
      <c r="W46" s="163"/>
      <c r="X46" s="163"/>
      <c r="Y46" s="163"/>
      <c r="Z46" s="163"/>
      <c r="AA46" s="163"/>
      <c r="AB46" s="163"/>
      <c r="AC46" s="163"/>
      <c r="AD46" s="163"/>
      <c r="AE46" s="163"/>
      <c r="AF46" s="163"/>
      <c r="AG46" s="163"/>
      <c r="AH46" s="163"/>
      <c r="AI46" s="163"/>
      <c r="AJ46" s="163"/>
      <c r="AK46" s="163"/>
      <c r="AL46" s="163"/>
      <c r="AM46" s="163"/>
      <c r="AN46" s="163"/>
      <c r="AO46" s="163"/>
      <c r="AP46" s="163"/>
      <c r="AQ46" s="163"/>
      <c r="AR46" s="163"/>
      <c r="AS46" s="163"/>
      <c r="AT46" s="163"/>
      <c r="AU46" s="163"/>
      <c r="AV46" s="163"/>
      <c r="AW46" s="163"/>
      <c r="AX46" s="163"/>
      <c r="AY46" s="163"/>
      <c r="AZ46" s="163"/>
      <c r="BA46" s="163"/>
      <c r="BB46" s="163"/>
      <c r="BC46" s="163"/>
      <c r="BD46" s="163"/>
      <c r="BE46" s="163"/>
      <c r="BF46" s="163"/>
      <c r="BG46" s="163"/>
      <c r="BH46" s="163"/>
      <c r="BI46" s="163"/>
      <c r="BJ46" s="163"/>
      <c r="BK46" s="163"/>
      <c r="BL46" s="163"/>
      <c r="BM46" s="163"/>
      <c r="BN46" s="163"/>
      <c r="BO46" s="163"/>
      <c r="BP46" s="163"/>
      <c r="BQ46" s="163"/>
      <c r="BR46" s="163"/>
      <c r="BS46" s="163"/>
      <c r="BT46" s="163"/>
      <c r="BU46" s="163"/>
      <c r="BV46" s="163"/>
      <c r="BW46" s="163"/>
      <c r="BX46" s="163"/>
      <c r="BY46" s="163"/>
      <c r="BZ46" s="163"/>
      <c r="CA46" s="163"/>
      <c r="CB46" s="163"/>
      <c r="CC46" s="163"/>
      <c r="CD46" s="163"/>
      <c r="CE46" s="163"/>
      <c r="CF46" s="163"/>
      <c r="CG46" s="163"/>
      <c r="CH46" s="163"/>
      <c r="CI46" s="163"/>
      <c r="CJ46" s="163"/>
      <c r="CK46" s="163"/>
      <c r="CL46" s="163"/>
      <c r="CM46" s="163"/>
      <c r="CN46" s="163"/>
      <c r="CO46" s="163"/>
      <c r="CP46" s="163"/>
      <c r="CQ46" s="163"/>
      <c r="CR46" s="163"/>
      <c r="CS46" s="163"/>
      <c r="CT46" s="163"/>
      <c r="CU46" s="163"/>
      <c r="CV46" s="163"/>
      <c r="CW46" s="163"/>
      <c r="CX46" s="163"/>
      <c r="CY46" s="163"/>
      <c r="CZ46" s="163"/>
      <c r="DA46" s="163"/>
      <c r="DB46" s="163"/>
      <c r="DC46" s="163"/>
      <c r="DD46" s="163"/>
      <c r="DE46" s="163"/>
      <c r="DF46" s="163"/>
      <c r="DG46" s="163"/>
      <c r="DH46" s="163"/>
      <c r="DI46" s="163"/>
      <c r="DJ46" s="163"/>
      <c r="DK46" s="163"/>
      <c r="DL46" s="163"/>
      <c r="DM46" s="163"/>
      <c r="DN46" s="163"/>
      <c r="DO46" s="163"/>
      <c r="DP46" s="163"/>
      <c r="DQ46" s="163"/>
      <c r="DR46" s="163"/>
      <c r="DS46" s="163"/>
      <c r="DT46" s="163"/>
      <c r="DU46" s="163"/>
      <c r="DV46" s="163"/>
      <c r="DW46" s="163"/>
      <c r="DX46" s="163"/>
      <c r="DY46" s="163"/>
      <c r="DZ46" s="163"/>
      <c r="EA46" s="163"/>
      <c r="EB46" s="163"/>
      <c r="EC46" s="163"/>
      <c r="ED46" s="163"/>
      <c r="EE46" s="163"/>
      <c r="EF46" s="163"/>
      <c r="EG46" s="163"/>
      <c r="EH46" s="163"/>
      <c r="EI46" s="163"/>
      <c r="EJ46" s="163"/>
      <c r="EK46" s="163"/>
      <c r="EL46" s="163"/>
      <c r="EM46" s="163"/>
      <c r="EN46" s="163"/>
      <c r="EO46" s="163"/>
      <c r="EP46" s="163"/>
      <c r="EQ46" s="163"/>
      <c r="ER46" s="163"/>
      <c r="ES46" s="163"/>
      <c r="ET46" s="163"/>
      <c r="EU46" s="163"/>
      <c r="EV46" s="163"/>
      <c r="EW46" s="163"/>
      <c r="EX46" s="163"/>
      <c r="EY46" s="163"/>
      <c r="EZ46" s="163"/>
      <c r="FA46" s="163"/>
      <c r="FB46" s="163"/>
      <c r="FC46" s="163"/>
      <c r="FD46" s="163"/>
      <c r="FE46" s="163"/>
      <c r="FF46" s="163"/>
      <c r="FG46" s="163"/>
      <c r="FH46" s="163"/>
      <c r="FI46" s="163"/>
      <c r="FJ46" s="163"/>
      <c r="FK46" s="163"/>
      <c r="FL46" s="163"/>
      <c r="FM46" s="163"/>
      <c r="FN46" s="163"/>
      <c r="FO46" s="163"/>
      <c r="FP46" s="163"/>
      <c r="FQ46" s="163"/>
      <c r="FR46" s="163"/>
      <c r="FS46" s="163"/>
      <c r="FT46" s="163"/>
      <c r="FU46" s="163"/>
      <c r="FV46" s="163"/>
      <c r="FW46" s="163"/>
      <c r="FX46" s="163"/>
      <c r="FY46" s="163"/>
      <c r="FZ46" s="163"/>
      <c r="GA46" s="163"/>
      <c r="GB46" s="163"/>
      <c r="GC46" s="163"/>
      <c r="GD46" s="163"/>
      <c r="GE46" s="163"/>
      <c r="GF46" s="163"/>
      <c r="GG46" s="163"/>
      <c r="GH46" s="163"/>
      <c r="GI46" s="163"/>
      <c r="GJ46" s="163"/>
      <c r="GK46" s="163"/>
      <c r="GL46" s="163"/>
      <c r="GM46" s="163"/>
      <c r="GN46" s="163"/>
      <c r="GO46" s="163"/>
      <c r="GP46" s="163"/>
      <c r="GQ46" s="163"/>
      <c r="GR46" s="163"/>
      <c r="GS46" s="163"/>
      <c r="GT46" s="163"/>
      <c r="GU46" s="163"/>
      <c r="GV46" s="163"/>
      <c r="GW46" s="163"/>
      <c r="GX46" s="163"/>
      <c r="GY46" s="163"/>
      <c r="GZ46" s="163"/>
      <c r="HA46" s="163"/>
      <c r="HB46" s="163"/>
      <c r="HC46" s="163"/>
      <c r="HD46" s="163"/>
      <c r="HE46" s="163"/>
      <c r="HF46" s="163"/>
      <c r="HG46" s="163"/>
      <c r="HH46" s="163"/>
      <c r="HI46" s="163"/>
      <c r="HJ46" s="163"/>
      <c r="HK46" s="163"/>
      <c r="HL46" s="163"/>
      <c r="HM46" s="163"/>
      <c r="HN46" s="163"/>
      <c r="HO46" s="163"/>
      <c r="HP46" s="163"/>
      <c r="HQ46" s="163"/>
      <c r="HR46" s="163"/>
      <c r="HS46" s="163"/>
      <c r="HT46" s="163"/>
      <c r="HU46" s="163"/>
      <c r="HV46" s="163"/>
      <c r="HW46" s="163"/>
      <c r="HX46" s="163"/>
      <c r="HY46" s="163"/>
      <c r="HZ46" s="163"/>
      <c r="IA46" s="163"/>
      <c r="IB46" s="163"/>
      <c r="IC46" s="163"/>
      <c r="ID46" s="163"/>
      <c r="IE46" s="163"/>
      <c r="IF46" s="163"/>
      <c r="IG46" s="163"/>
      <c r="IH46" s="163"/>
      <c r="II46" s="163"/>
      <c r="IJ46" s="163"/>
      <c r="IK46" s="163"/>
      <c r="IL46" s="163"/>
      <c r="IM46" s="163"/>
      <c r="IN46" s="163"/>
      <c r="IO46" s="163"/>
      <c r="IP46" s="163"/>
      <c r="IQ46" s="163"/>
      <c r="IR46" s="163"/>
      <c r="IS46" s="163"/>
      <c r="IT46" s="163"/>
      <c r="IU46" s="163"/>
      <c r="IV46" s="163"/>
    </row>
    <row r="47" spans="1:256" ht="15.6" x14ac:dyDescent="0.25">
      <c r="A47" s="183"/>
      <c r="B47" s="183"/>
      <c r="C47" s="134"/>
      <c r="D47" s="134"/>
      <c r="E47" s="134"/>
      <c r="F47" s="134"/>
      <c r="G47" s="134"/>
      <c r="H47" s="134"/>
      <c r="I47" s="136"/>
      <c r="J47" s="134"/>
      <c r="K47" s="134"/>
      <c r="L47" s="134"/>
      <c r="M47" s="134"/>
      <c r="N47" s="134"/>
      <c r="O47" s="134"/>
      <c r="P47" s="134"/>
      <c r="Q47" s="134"/>
      <c r="R47" s="134"/>
      <c r="S47" s="134"/>
      <c r="T47" s="134"/>
      <c r="U47" s="134"/>
      <c r="V47" s="134"/>
      <c r="W47" s="134"/>
      <c r="X47" s="134"/>
      <c r="Y47" s="134"/>
      <c r="Z47" s="134"/>
      <c r="AA47" s="134"/>
      <c r="AB47" s="134"/>
      <c r="AC47" s="134"/>
      <c r="AD47" s="134"/>
      <c r="AE47" s="134"/>
      <c r="AF47" s="134"/>
      <c r="AG47" s="134"/>
      <c r="AH47" s="134"/>
      <c r="AI47" s="134"/>
      <c r="AJ47" s="134"/>
      <c r="AK47" s="134"/>
      <c r="AL47" s="134"/>
      <c r="AM47" s="134"/>
      <c r="AN47" s="134"/>
      <c r="AO47" s="134"/>
      <c r="AP47" s="134"/>
      <c r="AQ47" s="134"/>
      <c r="AR47" s="134"/>
      <c r="AS47" s="134"/>
      <c r="AT47" s="134"/>
      <c r="AU47" s="134"/>
      <c r="AV47" s="134"/>
      <c r="AW47" s="134"/>
      <c r="AX47" s="134"/>
      <c r="AY47" s="134"/>
      <c r="AZ47" s="134"/>
      <c r="BA47" s="134"/>
      <c r="BB47" s="134"/>
      <c r="BC47" s="134"/>
      <c r="BD47" s="134"/>
      <c r="BE47" s="134"/>
      <c r="BF47" s="134"/>
      <c r="BG47" s="134"/>
      <c r="BH47" s="134"/>
      <c r="BI47" s="134"/>
      <c r="BJ47" s="134"/>
      <c r="BK47" s="134"/>
      <c r="BL47" s="134"/>
      <c r="BM47" s="134"/>
      <c r="BN47" s="134"/>
      <c r="BO47" s="134"/>
      <c r="BP47" s="134"/>
      <c r="BQ47" s="134"/>
      <c r="BR47" s="134"/>
      <c r="BS47" s="134"/>
      <c r="BT47" s="134"/>
      <c r="BU47" s="134"/>
      <c r="BV47" s="134"/>
      <c r="BW47" s="134"/>
      <c r="BX47" s="134"/>
      <c r="BY47" s="134"/>
      <c r="BZ47" s="134"/>
      <c r="CA47" s="134"/>
      <c r="CB47" s="134"/>
      <c r="CC47" s="134"/>
      <c r="CD47" s="134"/>
      <c r="CE47" s="134"/>
      <c r="CF47" s="134"/>
      <c r="CG47" s="134"/>
      <c r="CH47" s="134"/>
      <c r="CI47" s="134"/>
      <c r="CJ47" s="134"/>
      <c r="CK47" s="134"/>
      <c r="CL47" s="134"/>
      <c r="CM47" s="134"/>
      <c r="CN47" s="134"/>
      <c r="CO47" s="134"/>
      <c r="CP47" s="134"/>
      <c r="CQ47" s="134"/>
      <c r="CR47" s="134"/>
      <c r="CS47" s="134"/>
      <c r="CT47" s="134"/>
      <c r="CU47" s="134"/>
      <c r="CV47" s="134"/>
      <c r="CW47" s="134"/>
      <c r="CX47" s="134"/>
      <c r="CY47" s="134"/>
      <c r="CZ47" s="134"/>
      <c r="DA47" s="134"/>
      <c r="DB47" s="134"/>
      <c r="DC47" s="134"/>
      <c r="DD47" s="134"/>
      <c r="DE47" s="134"/>
      <c r="DF47" s="134"/>
      <c r="DG47" s="134"/>
      <c r="DH47" s="134"/>
      <c r="DI47" s="134"/>
      <c r="DJ47" s="134"/>
      <c r="DK47" s="134"/>
      <c r="DL47" s="134"/>
      <c r="DM47" s="134"/>
      <c r="DN47" s="134"/>
      <c r="DO47" s="134"/>
      <c r="DP47" s="134"/>
      <c r="DQ47" s="134"/>
      <c r="DR47" s="134"/>
      <c r="DS47" s="134"/>
      <c r="DT47" s="134"/>
      <c r="DU47" s="134"/>
      <c r="DV47" s="134"/>
      <c r="DW47" s="134"/>
      <c r="DX47" s="134"/>
      <c r="DY47" s="134"/>
      <c r="DZ47" s="134"/>
      <c r="EA47" s="134"/>
      <c r="EB47" s="134"/>
      <c r="EC47" s="134"/>
      <c r="ED47" s="134"/>
      <c r="EE47" s="134"/>
      <c r="EF47" s="134"/>
      <c r="EG47" s="134"/>
      <c r="EH47" s="134"/>
      <c r="EI47" s="134"/>
      <c r="EJ47" s="134"/>
      <c r="EK47" s="134"/>
      <c r="EL47" s="134"/>
      <c r="EM47" s="134"/>
      <c r="EN47" s="134"/>
      <c r="EO47" s="134"/>
      <c r="EP47" s="134"/>
      <c r="EQ47" s="134"/>
      <c r="ER47" s="134"/>
      <c r="ES47" s="134"/>
      <c r="ET47" s="134"/>
      <c r="EU47" s="134"/>
      <c r="EV47" s="134"/>
      <c r="EW47" s="134"/>
      <c r="EX47" s="134"/>
      <c r="EY47" s="134"/>
      <c r="EZ47" s="134"/>
      <c r="FA47" s="134"/>
      <c r="FB47" s="134"/>
      <c r="FC47" s="134"/>
      <c r="FD47" s="134"/>
      <c r="FE47" s="134"/>
      <c r="FF47" s="134"/>
      <c r="FG47" s="134"/>
      <c r="FH47" s="134"/>
      <c r="FI47" s="134"/>
      <c r="FJ47" s="134"/>
      <c r="FK47" s="134"/>
      <c r="FL47" s="134"/>
      <c r="FM47" s="134"/>
      <c r="FN47" s="134"/>
      <c r="FO47" s="134"/>
      <c r="FP47" s="134"/>
      <c r="FQ47" s="134"/>
      <c r="FR47" s="134"/>
      <c r="FS47" s="134"/>
      <c r="FT47" s="134"/>
      <c r="FU47" s="134"/>
      <c r="FV47" s="134"/>
      <c r="FW47" s="134"/>
      <c r="FX47" s="134"/>
      <c r="FY47" s="134"/>
      <c r="FZ47" s="134"/>
      <c r="GA47" s="134"/>
      <c r="GB47" s="134"/>
      <c r="GC47" s="134"/>
      <c r="GD47" s="134"/>
      <c r="GE47" s="134"/>
      <c r="GF47" s="134"/>
      <c r="GG47" s="134"/>
      <c r="GH47" s="134"/>
      <c r="GI47" s="134"/>
      <c r="GJ47" s="134"/>
      <c r="GK47" s="134"/>
      <c r="GL47" s="134"/>
      <c r="GM47" s="134"/>
      <c r="GN47" s="134"/>
      <c r="GO47" s="134"/>
      <c r="GP47" s="134"/>
      <c r="GQ47" s="134"/>
      <c r="GR47" s="134"/>
      <c r="GS47" s="134"/>
      <c r="GT47" s="134"/>
      <c r="GU47" s="134"/>
      <c r="GV47" s="134"/>
      <c r="GW47" s="134"/>
      <c r="GX47" s="134"/>
      <c r="GY47" s="134"/>
      <c r="GZ47" s="134"/>
      <c r="HA47" s="134"/>
      <c r="HB47" s="134"/>
      <c r="HC47" s="134"/>
      <c r="HD47" s="134"/>
      <c r="HE47" s="134"/>
      <c r="HF47" s="134"/>
      <c r="HG47" s="134"/>
      <c r="HH47" s="134"/>
      <c r="HI47" s="134"/>
      <c r="HJ47" s="134"/>
      <c r="HK47" s="134"/>
      <c r="HL47" s="134"/>
      <c r="HM47" s="134"/>
      <c r="HN47" s="134"/>
      <c r="HO47" s="134"/>
      <c r="HP47" s="134"/>
      <c r="HQ47" s="134"/>
      <c r="HR47" s="134"/>
      <c r="HS47" s="134"/>
      <c r="HT47" s="134"/>
      <c r="HU47" s="134"/>
      <c r="HV47" s="134"/>
      <c r="HW47" s="134"/>
      <c r="HX47" s="134"/>
      <c r="HY47" s="134"/>
      <c r="HZ47" s="134"/>
      <c r="IA47" s="134"/>
      <c r="IB47" s="134"/>
      <c r="IC47" s="134"/>
      <c r="ID47" s="134"/>
      <c r="IE47" s="134"/>
      <c r="IF47" s="134"/>
      <c r="IG47" s="134"/>
      <c r="IH47" s="134"/>
      <c r="II47" s="134"/>
      <c r="IJ47" s="134"/>
      <c r="IK47" s="134"/>
      <c r="IL47" s="134"/>
      <c r="IM47" s="134"/>
      <c r="IN47" s="134"/>
      <c r="IO47" s="134"/>
      <c r="IP47" s="134"/>
      <c r="IQ47" s="134"/>
      <c r="IR47" s="134"/>
      <c r="IS47" s="134"/>
      <c r="IT47" s="134"/>
      <c r="IU47" s="134"/>
      <c r="IV47" s="134"/>
    </row>
    <row r="48" spans="1:256" ht="15.6" x14ac:dyDescent="0.25">
      <c r="A48" s="183"/>
      <c r="B48" s="183"/>
      <c r="C48" s="134"/>
      <c r="D48" s="134"/>
      <c r="E48" s="134"/>
      <c r="F48" s="134"/>
      <c r="G48" s="134"/>
      <c r="H48" s="134"/>
      <c r="I48" s="136"/>
      <c r="J48" s="134"/>
      <c r="K48" s="134"/>
      <c r="L48" s="134"/>
      <c r="M48" s="134"/>
      <c r="N48" s="134"/>
      <c r="O48" s="134"/>
      <c r="P48" s="134"/>
      <c r="Q48" s="134"/>
      <c r="R48" s="134"/>
      <c r="S48" s="134"/>
      <c r="T48" s="134"/>
      <c r="U48" s="134"/>
      <c r="V48" s="134"/>
      <c r="W48" s="134"/>
      <c r="X48" s="134"/>
      <c r="Y48" s="134"/>
      <c r="Z48" s="134"/>
      <c r="AA48" s="134"/>
      <c r="AB48" s="134"/>
      <c r="AC48" s="134"/>
      <c r="AD48" s="134"/>
      <c r="AE48" s="134"/>
      <c r="AF48" s="134"/>
      <c r="AG48" s="134"/>
      <c r="AH48" s="134"/>
      <c r="AI48" s="134"/>
      <c r="AJ48" s="134"/>
      <c r="AK48" s="134"/>
      <c r="AL48" s="134"/>
      <c r="AM48" s="134"/>
      <c r="AN48" s="134"/>
      <c r="AO48" s="134"/>
      <c r="AP48" s="134"/>
      <c r="AQ48" s="134"/>
      <c r="AR48" s="134"/>
      <c r="AS48" s="134"/>
      <c r="AT48" s="134"/>
      <c r="AU48" s="134"/>
      <c r="AV48" s="134"/>
      <c r="AW48" s="134"/>
      <c r="AX48" s="134"/>
      <c r="AY48" s="134"/>
      <c r="AZ48" s="134"/>
      <c r="BA48" s="134"/>
      <c r="BB48" s="134"/>
      <c r="BC48" s="134"/>
      <c r="BD48" s="134"/>
      <c r="BE48" s="134"/>
      <c r="BF48" s="134"/>
      <c r="BG48" s="134"/>
      <c r="BH48" s="134"/>
      <c r="BI48" s="134"/>
      <c r="BJ48" s="134"/>
      <c r="BK48" s="134"/>
      <c r="BL48" s="134"/>
      <c r="BM48" s="134"/>
      <c r="BN48" s="134"/>
      <c r="BO48" s="134"/>
      <c r="BP48" s="134"/>
      <c r="BQ48" s="134"/>
      <c r="BR48" s="134"/>
      <c r="BS48" s="134"/>
      <c r="BT48" s="134"/>
      <c r="BU48" s="134"/>
      <c r="BV48" s="134"/>
      <c r="BW48" s="134"/>
      <c r="BX48" s="134"/>
      <c r="BY48" s="134"/>
      <c r="BZ48" s="134"/>
      <c r="CA48" s="134"/>
      <c r="CB48" s="134"/>
      <c r="CC48" s="134"/>
      <c r="CD48" s="134"/>
      <c r="CE48" s="134"/>
      <c r="CF48" s="134"/>
      <c r="CG48" s="134"/>
      <c r="CH48" s="134"/>
      <c r="CI48" s="134"/>
      <c r="CJ48" s="134"/>
      <c r="CK48" s="134"/>
      <c r="CL48" s="134"/>
      <c r="CM48" s="134"/>
      <c r="CN48" s="134"/>
      <c r="CO48" s="134"/>
      <c r="CP48" s="134"/>
      <c r="CQ48" s="134"/>
      <c r="CR48" s="134"/>
      <c r="CS48" s="134"/>
      <c r="CT48" s="134"/>
      <c r="CU48" s="134"/>
      <c r="CV48" s="134"/>
      <c r="CW48" s="134"/>
      <c r="CX48" s="134"/>
      <c r="CY48" s="134"/>
      <c r="CZ48" s="134"/>
      <c r="DA48" s="134"/>
      <c r="DB48" s="134"/>
      <c r="DC48" s="134"/>
      <c r="DD48" s="134"/>
      <c r="DE48" s="134"/>
      <c r="DF48" s="134"/>
      <c r="DG48" s="134"/>
      <c r="DH48" s="134"/>
      <c r="DI48" s="134"/>
      <c r="DJ48" s="134"/>
      <c r="DK48" s="134"/>
      <c r="DL48" s="134"/>
      <c r="DM48" s="134"/>
      <c r="DN48" s="134"/>
      <c r="DO48" s="134"/>
      <c r="DP48" s="134"/>
      <c r="DQ48" s="134"/>
      <c r="DR48" s="134"/>
      <c r="DS48" s="134"/>
      <c r="DT48" s="134"/>
      <c r="DU48" s="134"/>
      <c r="DV48" s="134"/>
      <c r="DW48" s="134"/>
      <c r="DX48" s="134"/>
      <c r="DY48" s="134"/>
      <c r="DZ48" s="134"/>
      <c r="EA48" s="134"/>
      <c r="EB48" s="134"/>
      <c r="EC48" s="134"/>
      <c r="ED48" s="134"/>
      <c r="EE48" s="134"/>
      <c r="EF48" s="134"/>
      <c r="EG48" s="134"/>
      <c r="EH48" s="134"/>
      <c r="EI48" s="134"/>
      <c r="EJ48" s="134"/>
      <c r="EK48" s="134"/>
      <c r="EL48" s="134"/>
      <c r="EM48" s="134"/>
      <c r="EN48" s="134"/>
      <c r="EO48" s="134"/>
      <c r="EP48" s="134"/>
      <c r="EQ48" s="134"/>
      <c r="ER48" s="134"/>
      <c r="ES48" s="134"/>
      <c r="ET48" s="134"/>
      <c r="EU48" s="134"/>
      <c r="EV48" s="134"/>
      <c r="EW48" s="134"/>
      <c r="EX48" s="134"/>
      <c r="EY48" s="134"/>
      <c r="EZ48" s="134"/>
      <c r="FA48" s="134"/>
      <c r="FB48" s="134"/>
      <c r="FC48" s="134"/>
      <c r="FD48" s="134"/>
      <c r="FE48" s="134"/>
      <c r="FF48" s="134"/>
      <c r="FG48" s="134"/>
      <c r="FH48" s="134"/>
      <c r="FI48" s="134"/>
      <c r="FJ48" s="134"/>
      <c r="FK48" s="134"/>
      <c r="FL48" s="134"/>
      <c r="FM48" s="134"/>
      <c r="FN48" s="134"/>
      <c r="FO48" s="134"/>
      <c r="FP48" s="134"/>
      <c r="FQ48" s="134"/>
      <c r="FR48" s="134"/>
      <c r="FS48" s="134"/>
      <c r="FT48" s="134"/>
      <c r="FU48" s="134"/>
      <c r="FV48" s="134"/>
      <c r="FW48" s="134"/>
      <c r="FX48" s="134"/>
      <c r="FY48" s="134"/>
      <c r="FZ48" s="134"/>
      <c r="GA48" s="134"/>
      <c r="GB48" s="134"/>
      <c r="GC48" s="134"/>
      <c r="GD48" s="134"/>
      <c r="GE48" s="134"/>
      <c r="GF48" s="134"/>
      <c r="GG48" s="134"/>
      <c r="GH48" s="134"/>
      <c r="GI48" s="134"/>
      <c r="GJ48" s="134"/>
      <c r="GK48" s="134"/>
      <c r="GL48" s="134"/>
      <c r="GM48" s="134"/>
      <c r="GN48" s="134"/>
      <c r="GO48" s="134"/>
      <c r="GP48" s="134"/>
      <c r="GQ48" s="134"/>
      <c r="GR48" s="134"/>
      <c r="GS48" s="134"/>
      <c r="GT48" s="134"/>
      <c r="GU48" s="134"/>
      <c r="GV48" s="134"/>
      <c r="GW48" s="134"/>
      <c r="GX48" s="134"/>
      <c r="GY48" s="134"/>
      <c r="GZ48" s="134"/>
      <c r="HA48" s="134"/>
      <c r="HB48" s="134"/>
      <c r="HC48" s="134"/>
      <c r="HD48" s="134"/>
      <c r="HE48" s="134"/>
      <c r="HF48" s="134"/>
      <c r="HG48" s="134"/>
      <c r="HH48" s="134"/>
      <c r="HI48" s="134"/>
      <c r="HJ48" s="134"/>
      <c r="HK48" s="134"/>
      <c r="HL48" s="134"/>
      <c r="HM48" s="134"/>
      <c r="HN48" s="134"/>
      <c r="HO48" s="134"/>
      <c r="HP48" s="134"/>
      <c r="HQ48" s="134"/>
      <c r="HR48" s="134"/>
      <c r="HS48" s="134"/>
      <c r="HT48" s="134"/>
      <c r="HU48" s="134"/>
      <c r="HV48" s="134"/>
      <c r="HW48" s="134"/>
      <c r="HX48" s="134"/>
      <c r="HY48" s="134"/>
      <c r="HZ48" s="134"/>
      <c r="IA48" s="134"/>
      <c r="IB48" s="134"/>
      <c r="IC48" s="134"/>
      <c r="ID48" s="134"/>
      <c r="IE48" s="134"/>
      <c r="IF48" s="134"/>
      <c r="IG48" s="134"/>
      <c r="IH48" s="134"/>
      <c r="II48" s="134"/>
      <c r="IJ48" s="134"/>
      <c r="IK48" s="134"/>
      <c r="IL48" s="134"/>
      <c r="IM48" s="134"/>
      <c r="IN48" s="134"/>
      <c r="IO48" s="134"/>
      <c r="IP48" s="134"/>
      <c r="IQ48" s="134"/>
      <c r="IR48" s="134"/>
      <c r="IS48" s="134"/>
      <c r="IT48" s="134"/>
      <c r="IU48" s="134"/>
      <c r="IV48" s="134"/>
    </row>
    <row r="49" spans="1:256" ht="15.6" x14ac:dyDescent="0.25">
      <c r="A49" s="183"/>
      <c r="B49" s="183"/>
      <c r="C49" s="134"/>
      <c r="D49" s="134"/>
      <c r="E49" s="134"/>
      <c r="F49" s="134"/>
      <c r="G49" s="134"/>
      <c r="H49" s="134"/>
      <c r="I49" s="136"/>
      <c r="J49" s="134"/>
      <c r="K49" s="134"/>
      <c r="L49" s="134"/>
      <c r="M49" s="134"/>
      <c r="N49" s="134"/>
      <c r="O49" s="134"/>
      <c r="P49" s="134"/>
      <c r="Q49" s="134"/>
      <c r="R49" s="134"/>
      <c r="S49" s="134"/>
      <c r="T49" s="134"/>
      <c r="U49" s="134"/>
      <c r="V49" s="134"/>
      <c r="W49" s="134"/>
      <c r="X49" s="134"/>
      <c r="Y49" s="134"/>
      <c r="Z49" s="134"/>
      <c r="AA49" s="134"/>
      <c r="AB49" s="134"/>
      <c r="AC49" s="134"/>
      <c r="AD49" s="134"/>
      <c r="AE49" s="134"/>
      <c r="AF49" s="134"/>
      <c r="AG49" s="134"/>
      <c r="AH49" s="134"/>
      <c r="AI49" s="134"/>
      <c r="AJ49" s="134"/>
      <c r="AK49" s="134"/>
      <c r="AL49" s="134"/>
      <c r="AM49" s="134"/>
      <c r="AN49" s="134"/>
      <c r="AO49" s="134"/>
      <c r="AP49" s="134"/>
      <c r="AQ49" s="134"/>
      <c r="AR49" s="134"/>
      <c r="AS49" s="134"/>
      <c r="AT49" s="134"/>
      <c r="AU49" s="134"/>
      <c r="AV49" s="134"/>
      <c r="AW49" s="134"/>
      <c r="AX49" s="134"/>
      <c r="AY49" s="134"/>
      <c r="AZ49" s="134"/>
      <c r="BA49" s="134"/>
      <c r="BB49" s="134"/>
      <c r="BC49" s="134"/>
      <c r="BD49" s="134"/>
      <c r="BE49" s="134"/>
      <c r="BF49" s="134"/>
      <c r="BG49" s="134"/>
      <c r="BH49" s="134"/>
      <c r="BI49" s="134"/>
      <c r="BJ49" s="134"/>
      <c r="BK49" s="134"/>
      <c r="BL49" s="134"/>
      <c r="BM49" s="134"/>
      <c r="BN49" s="134"/>
      <c r="BO49" s="134"/>
      <c r="BP49" s="134"/>
      <c r="BQ49" s="134"/>
      <c r="BR49" s="134"/>
      <c r="BS49" s="134"/>
      <c r="BT49" s="134"/>
      <c r="BU49" s="134"/>
      <c r="BV49" s="134"/>
      <c r="BW49" s="134"/>
      <c r="BX49" s="134"/>
      <c r="BY49" s="134"/>
      <c r="BZ49" s="134"/>
      <c r="CA49" s="134"/>
      <c r="CB49" s="134"/>
      <c r="CC49" s="134"/>
      <c r="CD49" s="134"/>
      <c r="CE49" s="134"/>
      <c r="CF49" s="134"/>
      <c r="CG49" s="134"/>
      <c r="CH49" s="134"/>
      <c r="CI49" s="134"/>
      <c r="CJ49" s="134"/>
      <c r="CK49" s="134"/>
      <c r="CL49" s="134"/>
      <c r="CM49" s="134"/>
      <c r="CN49" s="134"/>
      <c r="CO49" s="134"/>
      <c r="CP49" s="134"/>
      <c r="CQ49" s="134"/>
      <c r="CR49" s="134"/>
      <c r="CS49" s="134"/>
      <c r="CT49" s="134"/>
      <c r="CU49" s="134"/>
      <c r="CV49" s="134"/>
      <c r="CW49" s="134"/>
      <c r="CX49" s="134"/>
      <c r="CY49" s="134"/>
      <c r="CZ49" s="134"/>
      <c r="DA49" s="134"/>
      <c r="DB49" s="134"/>
      <c r="DC49" s="134"/>
      <c r="DD49" s="134"/>
      <c r="DE49" s="134"/>
      <c r="DF49" s="134"/>
      <c r="DG49" s="134"/>
      <c r="DH49" s="134"/>
      <c r="DI49" s="134"/>
      <c r="DJ49" s="134"/>
      <c r="DK49" s="134"/>
      <c r="DL49" s="134"/>
      <c r="DM49" s="134"/>
      <c r="DN49" s="134"/>
      <c r="DO49" s="134"/>
      <c r="DP49" s="134"/>
      <c r="DQ49" s="134"/>
      <c r="DR49" s="134"/>
      <c r="DS49" s="134"/>
      <c r="DT49" s="134"/>
      <c r="DU49" s="134"/>
      <c r="DV49" s="134"/>
      <c r="DW49" s="134"/>
      <c r="DX49" s="134"/>
      <c r="DY49" s="134"/>
      <c r="DZ49" s="134"/>
      <c r="EA49" s="134"/>
      <c r="EB49" s="134"/>
      <c r="EC49" s="134"/>
      <c r="ED49" s="134"/>
      <c r="EE49" s="134"/>
      <c r="EF49" s="134"/>
      <c r="EG49" s="134"/>
      <c r="EH49" s="134"/>
      <c r="EI49" s="134"/>
      <c r="EJ49" s="134"/>
      <c r="EK49" s="134"/>
      <c r="EL49" s="134"/>
      <c r="EM49" s="134"/>
      <c r="EN49" s="134"/>
      <c r="EO49" s="134"/>
      <c r="EP49" s="134"/>
      <c r="EQ49" s="134"/>
      <c r="ER49" s="134"/>
      <c r="ES49" s="134"/>
      <c r="ET49" s="134"/>
      <c r="EU49" s="134"/>
      <c r="EV49" s="134"/>
      <c r="EW49" s="134"/>
      <c r="EX49" s="134"/>
      <c r="EY49" s="134"/>
      <c r="EZ49" s="134"/>
      <c r="FA49" s="134"/>
      <c r="FB49" s="134"/>
      <c r="FC49" s="134"/>
      <c r="FD49" s="134"/>
      <c r="FE49" s="134"/>
      <c r="FF49" s="134"/>
      <c r="FG49" s="134"/>
      <c r="FH49" s="134"/>
      <c r="FI49" s="134"/>
      <c r="FJ49" s="134"/>
      <c r="FK49" s="134"/>
      <c r="FL49" s="134"/>
      <c r="FM49" s="134"/>
      <c r="FN49" s="134"/>
      <c r="FO49" s="134"/>
      <c r="FP49" s="134"/>
      <c r="FQ49" s="134"/>
      <c r="FR49" s="134"/>
      <c r="FS49" s="134"/>
      <c r="FT49" s="134"/>
      <c r="FU49" s="134"/>
      <c r="FV49" s="134"/>
      <c r="FW49" s="134"/>
      <c r="FX49" s="134"/>
      <c r="FY49" s="134"/>
      <c r="FZ49" s="134"/>
      <c r="GA49" s="134"/>
      <c r="GB49" s="134"/>
      <c r="GC49" s="134"/>
      <c r="GD49" s="134"/>
      <c r="GE49" s="134"/>
      <c r="GF49" s="134"/>
      <c r="GG49" s="134"/>
      <c r="GH49" s="134"/>
      <c r="GI49" s="134"/>
      <c r="GJ49" s="134"/>
      <c r="GK49" s="134"/>
      <c r="GL49" s="134"/>
      <c r="GM49" s="134"/>
      <c r="GN49" s="134"/>
      <c r="GO49" s="134"/>
      <c r="GP49" s="134"/>
      <c r="GQ49" s="134"/>
      <c r="GR49" s="134"/>
      <c r="GS49" s="134"/>
      <c r="GT49" s="134"/>
      <c r="GU49" s="134"/>
      <c r="GV49" s="134"/>
      <c r="GW49" s="134"/>
      <c r="GX49" s="134"/>
      <c r="GY49" s="134"/>
      <c r="GZ49" s="134"/>
      <c r="HA49" s="134"/>
      <c r="HB49" s="134"/>
      <c r="HC49" s="134"/>
      <c r="HD49" s="134"/>
      <c r="HE49" s="134"/>
      <c r="HF49" s="134"/>
      <c r="HG49" s="134"/>
      <c r="HH49" s="134"/>
      <c r="HI49" s="134"/>
      <c r="HJ49" s="134"/>
      <c r="HK49" s="134"/>
      <c r="HL49" s="134"/>
      <c r="HM49" s="134"/>
      <c r="HN49" s="134"/>
      <c r="HO49" s="134"/>
      <c r="HP49" s="134"/>
      <c r="HQ49" s="134"/>
      <c r="HR49" s="134"/>
      <c r="HS49" s="134"/>
      <c r="HT49" s="134"/>
      <c r="HU49" s="134"/>
      <c r="HV49" s="134"/>
      <c r="HW49" s="134"/>
      <c r="HX49" s="134"/>
      <c r="HY49" s="134"/>
      <c r="HZ49" s="134"/>
      <c r="IA49" s="134"/>
      <c r="IB49" s="134"/>
      <c r="IC49" s="134"/>
      <c r="ID49" s="134"/>
      <c r="IE49" s="134"/>
      <c r="IF49" s="134"/>
      <c r="IG49" s="134"/>
      <c r="IH49" s="134"/>
      <c r="II49" s="134"/>
      <c r="IJ49" s="134"/>
      <c r="IK49" s="134"/>
      <c r="IL49" s="134"/>
      <c r="IM49" s="134"/>
      <c r="IN49" s="134"/>
      <c r="IO49" s="134"/>
      <c r="IP49" s="134"/>
      <c r="IQ49" s="134"/>
      <c r="IR49" s="134"/>
      <c r="IS49" s="134"/>
      <c r="IT49" s="134"/>
      <c r="IU49" s="134"/>
      <c r="IV49" s="134"/>
    </row>
    <row r="50" spans="1:256" ht="15.6" x14ac:dyDescent="0.25">
      <c r="A50" s="183"/>
      <c r="B50" s="183"/>
      <c r="C50" s="134"/>
      <c r="D50" s="134"/>
      <c r="E50" s="134"/>
      <c r="F50" s="134"/>
      <c r="G50" s="134"/>
      <c r="H50" s="134"/>
      <c r="I50" s="136"/>
      <c r="J50" s="134"/>
      <c r="K50" s="134"/>
      <c r="L50" s="134"/>
      <c r="M50" s="134"/>
      <c r="N50" s="134"/>
      <c r="O50" s="134"/>
      <c r="P50" s="134"/>
      <c r="Q50" s="134"/>
      <c r="R50" s="134"/>
      <c r="S50" s="134"/>
      <c r="T50" s="134"/>
      <c r="U50" s="134"/>
      <c r="V50" s="134"/>
      <c r="W50" s="134"/>
      <c r="X50" s="134"/>
      <c r="Y50" s="134"/>
      <c r="Z50" s="134"/>
      <c r="AA50" s="134"/>
      <c r="AB50" s="134"/>
      <c r="AC50" s="134"/>
      <c r="AD50" s="134"/>
      <c r="AE50" s="134"/>
      <c r="AF50" s="134"/>
      <c r="AG50" s="134"/>
      <c r="AH50" s="134"/>
      <c r="AI50" s="134"/>
      <c r="AJ50" s="134"/>
      <c r="AK50" s="134"/>
      <c r="AL50" s="134"/>
      <c r="AM50" s="134"/>
      <c r="AN50" s="134"/>
      <c r="AO50" s="134"/>
      <c r="AP50" s="134"/>
      <c r="AQ50" s="134"/>
      <c r="AR50" s="134"/>
      <c r="AS50" s="134"/>
      <c r="AT50" s="134"/>
      <c r="AU50" s="134"/>
      <c r="AV50" s="134"/>
      <c r="AW50" s="134"/>
      <c r="AX50" s="134"/>
      <c r="AY50" s="134"/>
      <c r="AZ50" s="134"/>
      <c r="BA50" s="134"/>
      <c r="BB50" s="134"/>
      <c r="BC50" s="134"/>
      <c r="BD50" s="134"/>
      <c r="BE50" s="134"/>
      <c r="BF50" s="134"/>
      <c r="BG50" s="134"/>
      <c r="BH50" s="134"/>
      <c r="BI50" s="134"/>
      <c r="BJ50" s="134"/>
      <c r="BK50" s="134"/>
      <c r="BL50" s="134"/>
      <c r="BM50" s="134"/>
      <c r="BN50" s="134"/>
      <c r="BO50" s="134"/>
      <c r="BP50" s="134"/>
      <c r="BQ50" s="134"/>
      <c r="BR50" s="134"/>
      <c r="BS50" s="134"/>
      <c r="BT50" s="134"/>
      <c r="BU50" s="134"/>
      <c r="BV50" s="134"/>
      <c r="BW50" s="134"/>
      <c r="BX50" s="134"/>
      <c r="BY50" s="134"/>
      <c r="BZ50" s="134"/>
      <c r="CA50" s="134"/>
      <c r="CB50" s="134"/>
      <c r="CC50" s="134"/>
      <c r="CD50" s="134"/>
      <c r="CE50" s="134"/>
      <c r="CF50" s="134"/>
      <c r="CG50" s="134"/>
      <c r="CH50" s="134"/>
      <c r="CI50" s="134"/>
      <c r="CJ50" s="134"/>
      <c r="CK50" s="134"/>
      <c r="CL50" s="134"/>
      <c r="CM50" s="134"/>
      <c r="CN50" s="134"/>
      <c r="CO50" s="134"/>
      <c r="CP50" s="134"/>
      <c r="CQ50" s="134"/>
      <c r="CR50" s="134"/>
      <c r="CS50" s="134"/>
      <c r="CT50" s="134"/>
      <c r="CU50" s="134"/>
      <c r="CV50" s="134"/>
      <c r="CW50" s="134"/>
      <c r="CX50" s="134"/>
      <c r="CY50" s="134"/>
      <c r="CZ50" s="134"/>
      <c r="DA50" s="134"/>
      <c r="DB50" s="134"/>
      <c r="DC50" s="134"/>
      <c r="DD50" s="134"/>
      <c r="DE50" s="134"/>
      <c r="DF50" s="134"/>
      <c r="DG50" s="134"/>
      <c r="DH50" s="134"/>
      <c r="DI50" s="134"/>
      <c r="DJ50" s="134"/>
      <c r="DK50" s="134"/>
      <c r="DL50" s="134"/>
      <c r="DM50" s="134"/>
      <c r="DN50" s="134"/>
      <c r="DO50" s="134"/>
      <c r="DP50" s="134"/>
      <c r="DQ50" s="134"/>
      <c r="DR50" s="134"/>
      <c r="DS50" s="134"/>
      <c r="DT50" s="134"/>
      <c r="DU50" s="134"/>
      <c r="DV50" s="134"/>
      <c r="DW50" s="134"/>
      <c r="DX50" s="134"/>
      <c r="DY50" s="134"/>
      <c r="DZ50" s="134"/>
      <c r="EA50" s="134"/>
      <c r="EB50" s="134"/>
      <c r="EC50" s="134"/>
      <c r="ED50" s="134"/>
      <c r="EE50" s="134"/>
      <c r="EF50" s="134"/>
      <c r="EG50" s="134"/>
      <c r="EH50" s="134"/>
      <c r="EI50" s="134"/>
      <c r="EJ50" s="134"/>
      <c r="EK50" s="134"/>
      <c r="EL50" s="134"/>
      <c r="EM50" s="134"/>
      <c r="EN50" s="134"/>
      <c r="EO50" s="134"/>
      <c r="EP50" s="134"/>
      <c r="EQ50" s="134"/>
      <c r="ER50" s="134"/>
      <c r="ES50" s="134"/>
      <c r="ET50" s="134"/>
      <c r="EU50" s="134"/>
      <c r="EV50" s="134"/>
      <c r="EW50" s="134"/>
      <c r="EX50" s="134"/>
      <c r="EY50" s="134"/>
      <c r="EZ50" s="134"/>
      <c r="FA50" s="134"/>
      <c r="FB50" s="134"/>
      <c r="FC50" s="134"/>
      <c r="FD50" s="134"/>
      <c r="FE50" s="134"/>
      <c r="FF50" s="134"/>
      <c r="FG50" s="134"/>
      <c r="FH50" s="134"/>
      <c r="FI50" s="134"/>
      <c r="FJ50" s="134"/>
      <c r="FK50" s="134"/>
      <c r="FL50" s="134"/>
      <c r="FM50" s="134"/>
      <c r="FN50" s="134"/>
      <c r="FO50" s="134"/>
      <c r="FP50" s="134"/>
      <c r="FQ50" s="134"/>
      <c r="FR50" s="134"/>
      <c r="FS50" s="134"/>
      <c r="FT50" s="134"/>
      <c r="FU50" s="134"/>
      <c r="FV50" s="134"/>
      <c r="FW50" s="134"/>
      <c r="FX50" s="134"/>
      <c r="FY50" s="134"/>
      <c r="FZ50" s="134"/>
      <c r="GA50" s="134"/>
      <c r="GB50" s="134"/>
      <c r="GC50" s="134"/>
      <c r="GD50" s="134"/>
      <c r="GE50" s="134"/>
      <c r="GF50" s="134"/>
      <c r="GG50" s="134"/>
      <c r="GH50" s="134"/>
      <c r="GI50" s="134"/>
      <c r="GJ50" s="134"/>
      <c r="GK50" s="134"/>
      <c r="GL50" s="134"/>
      <c r="GM50" s="134"/>
      <c r="GN50" s="134"/>
      <c r="GO50" s="134"/>
      <c r="GP50" s="134"/>
      <c r="GQ50" s="134"/>
      <c r="GR50" s="134"/>
      <c r="GS50" s="134"/>
      <c r="GT50" s="134"/>
      <c r="GU50" s="134"/>
      <c r="GV50" s="134"/>
      <c r="GW50" s="134"/>
      <c r="GX50" s="134"/>
      <c r="GY50" s="134"/>
      <c r="GZ50" s="134"/>
      <c r="HA50" s="134"/>
      <c r="HB50" s="134"/>
      <c r="HC50" s="134"/>
      <c r="HD50" s="134"/>
      <c r="HE50" s="134"/>
      <c r="HF50" s="134"/>
      <c r="HG50" s="134"/>
      <c r="HH50" s="134"/>
      <c r="HI50" s="134"/>
      <c r="HJ50" s="134"/>
      <c r="HK50" s="134"/>
      <c r="HL50" s="134"/>
      <c r="HM50" s="134"/>
      <c r="HN50" s="134"/>
      <c r="HO50" s="134"/>
      <c r="HP50" s="134"/>
      <c r="HQ50" s="134"/>
      <c r="HR50" s="134"/>
      <c r="HS50" s="134"/>
      <c r="HT50" s="134"/>
      <c r="HU50" s="134"/>
      <c r="HV50" s="134"/>
      <c r="HW50" s="134"/>
      <c r="HX50" s="134"/>
      <c r="HY50" s="134"/>
      <c r="HZ50" s="134"/>
      <c r="IA50" s="134"/>
      <c r="IB50" s="134"/>
      <c r="IC50" s="134"/>
      <c r="ID50" s="134"/>
      <c r="IE50" s="134"/>
      <c r="IF50" s="134"/>
      <c r="IG50" s="134"/>
      <c r="IH50" s="134"/>
      <c r="II50" s="134"/>
      <c r="IJ50" s="134"/>
      <c r="IK50" s="134"/>
      <c r="IL50" s="134"/>
      <c r="IM50" s="134"/>
      <c r="IN50" s="134"/>
      <c r="IO50" s="134"/>
      <c r="IP50" s="134"/>
      <c r="IQ50" s="134"/>
      <c r="IR50" s="134"/>
      <c r="IS50" s="134"/>
      <c r="IT50" s="134"/>
      <c r="IU50" s="134"/>
      <c r="IV50" s="134"/>
    </row>
    <row r="57" spans="1:256" x14ac:dyDescent="0.25">
      <c r="A57" s="96"/>
      <c r="B57" s="96"/>
      <c r="I57" s="96"/>
    </row>
    <row r="58" spans="1:256" x14ac:dyDescent="0.25">
      <c r="A58" s="96"/>
      <c r="B58" s="96"/>
      <c r="I58" s="96"/>
    </row>
    <row r="59" spans="1:256" x14ac:dyDescent="0.25">
      <c r="A59" s="96"/>
      <c r="B59" s="96"/>
      <c r="I59" s="96"/>
    </row>
    <row r="60" spans="1:256" x14ac:dyDescent="0.25">
      <c r="A60" s="96"/>
      <c r="B60" s="96"/>
      <c r="I60" s="96"/>
    </row>
    <row r="61" spans="1:256" x14ac:dyDescent="0.25">
      <c r="A61" s="96"/>
      <c r="B61" s="96"/>
      <c r="I61" s="96"/>
    </row>
    <row r="62" spans="1:256" x14ac:dyDescent="0.25">
      <c r="A62" s="96"/>
      <c r="B62" s="96"/>
      <c r="I62" s="96"/>
    </row>
  </sheetData>
  <mergeCells count="30">
    <mergeCell ref="A42:B42"/>
    <mergeCell ref="A43:B43"/>
    <mergeCell ref="A44:B44"/>
    <mergeCell ref="A35:H35"/>
    <mergeCell ref="A37:K37"/>
    <mergeCell ref="A39:K39"/>
    <mergeCell ref="A40:B41"/>
    <mergeCell ref="C40:C41"/>
    <mergeCell ref="D40:D41"/>
    <mergeCell ref="E40:E41"/>
    <mergeCell ref="F40:H40"/>
    <mergeCell ref="A28:K28"/>
    <mergeCell ref="A30:A31"/>
    <mergeCell ref="B30:B31"/>
    <mergeCell ref="C30:C31"/>
    <mergeCell ref="D30:D31"/>
    <mergeCell ref="E30:G30"/>
    <mergeCell ref="A27:K27"/>
    <mergeCell ref="F1:H6"/>
    <mergeCell ref="D7:L7"/>
    <mergeCell ref="D8:J8"/>
    <mergeCell ref="D10:L10"/>
    <mergeCell ref="D11:L11"/>
    <mergeCell ref="B16:E16"/>
    <mergeCell ref="A18:G18"/>
    <mergeCell ref="A22:G22"/>
    <mergeCell ref="A23:K23"/>
    <mergeCell ref="A26:K26"/>
    <mergeCell ref="A20:I20"/>
    <mergeCell ref="A19:G19"/>
  </mergeCells>
  <pageMargins left="0.70866141732283472" right="0.70866141732283472" top="0.74803149606299213" bottom="0.74803149606299213" header="0.31496062992125984" footer="0.31496062992125984"/>
  <pageSetup paperSize="9" scale="75" orientation="landscape"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M77"/>
  <sheetViews>
    <sheetView tabSelected="1" topLeftCell="A31" zoomScale="60" zoomScaleNormal="60" zoomScaleSheetLayoutView="100" workbookViewId="0">
      <selection activeCell="E41" sqref="E41"/>
    </sheetView>
  </sheetViews>
  <sheetFormatPr defaultRowHeight="13.8" x14ac:dyDescent="0.3"/>
  <cols>
    <col min="1" max="1" width="44.44140625" style="1" customWidth="1"/>
    <col min="2" max="2" width="19.44140625" style="1" customWidth="1"/>
    <col min="3" max="3" width="15" style="2" customWidth="1"/>
    <col min="4" max="4" width="16.33203125" style="2" customWidth="1"/>
    <col min="5" max="5" width="15.33203125" style="2" customWidth="1"/>
    <col min="6" max="6" width="14.109375" style="2" customWidth="1"/>
    <col min="7" max="7" width="15.88671875" style="2" customWidth="1"/>
    <col min="8" max="8" width="32.88671875" style="2" customWidth="1"/>
    <col min="9" max="9" width="11" style="3" customWidth="1"/>
    <col min="10" max="10" width="11.109375" style="2" customWidth="1"/>
    <col min="11" max="12" width="13.33203125" style="2" customWidth="1"/>
    <col min="13" max="13" width="13.88671875" style="2" customWidth="1"/>
    <col min="14" max="17" width="9.109375" style="2" customWidth="1"/>
    <col min="18" max="256" width="8.88671875" style="2"/>
    <col min="257" max="257" width="46.109375" style="2" customWidth="1"/>
    <col min="258" max="258" width="30.6640625" style="2" customWidth="1"/>
    <col min="259" max="259" width="20.88671875" style="2" customWidth="1"/>
    <col min="260" max="261" width="20.44140625" style="2" customWidth="1"/>
    <col min="262" max="262" width="14.6640625" style="2" customWidth="1"/>
    <col min="263" max="263" width="14" style="2" customWidth="1"/>
    <col min="264" max="264" width="32.88671875" style="2" customWidth="1"/>
    <col min="265" max="265" width="11" style="2" customWidth="1"/>
    <col min="266" max="266" width="11.109375" style="2" customWidth="1"/>
    <col min="267" max="268" width="13.33203125" style="2" customWidth="1"/>
    <col min="269" max="269" width="13.88671875" style="2" customWidth="1"/>
    <col min="270" max="273" width="9.109375" style="2" customWidth="1"/>
    <col min="274" max="512" width="8.88671875" style="2"/>
    <col min="513" max="513" width="46.109375" style="2" customWidth="1"/>
    <col min="514" max="514" width="30.6640625" style="2" customWidth="1"/>
    <col min="515" max="515" width="20.88671875" style="2" customWidth="1"/>
    <col min="516" max="517" width="20.44140625" style="2" customWidth="1"/>
    <col min="518" max="518" width="14.6640625" style="2" customWidth="1"/>
    <col min="519" max="519" width="14" style="2" customWidth="1"/>
    <col min="520" max="520" width="32.88671875" style="2" customWidth="1"/>
    <col min="521" max="521" width="11" style="2" customWidth="1"/>
    <col min="522" max="522" width="11.109375" style="2" customWidth="1"/>
    <col min="523" max="524" width="13.33203125" style="2" customWidth="1"/>
    <col min="525" max="525" width="13.88671875" style="2" customWidth="1"/>
    <col min="526" max="529" width="9.109375" style="2" customWidth="1"/>
    <col min="530" max="768" width="8.88671875" style="2"/>
    <col min="769" max="769" width="46.109375" style="2" customWidth="1"/>
    <col min="770" max="770" width="30.6640625" style="2" customWidth="1"/>
    <col min="771" max="771" width="20.88671875" style="2" customWidth="1"/>
    <col min="772" max="773" width="20.44140625" style="2" customWidth="1"/>
    <col min="774" max="774" width="14.6640625" style="2" customWidth="1"/>
    <col min="775" max="775" width="14" style="2" customWidth="1"/>
    <col min="776" max="776" width="32.88671875" style="2" customWidth="1"/>
    <col min="777" max="777" width="11" style="2" customWidth="1"/>
    <col min="778" max="778" width="11.109375" style="2" customWidth="1"/>
    <col min="779" max="780" width="13.33203125" style="2" customWidth="1"/>
    <col min="781" max="781" width="13.88671875" style="2" customWidth="1"/>
    <col min="782" max="785" width="9.109375" style="2" customWidth="1"/>
    <col min="786" max="1024" width="8.88671875" style="2"/>
    <col min="1025" max="1025" width="46.109375" style="2" customWidth="1"/>
    <col min="1026" max="1026" width="30.6640625" style="2" customWidth="1"/>
    <col min="1027" max="1027" width="20.88671875" style="2" customWidth="1"/>
    <col min="1028" max="1029" width="20.44140625" style="2" customWidth="1"/>
    <col min="1030" max="1030" width="14.6640625" style="2" customWidth="1"/>
    <col min="1031" max="1031" width="14" style="2" customWidth="1"/>
    <col min="1032" max="1032" width="32.88671875" style="2" customWidth="1"/>
    <col min="1033" max="1033" width="11" style="2" customWidth="1"/>
    <col min="1034" max="1034" width="11.109375" style="2" customWidth="1"/>
    <col min="1035" max="1036" width="13.33203125" style="2" customWidth="1"/>
    <col min="1037" max="1037" width="13.88671875" style="2" customWidth="1"/>
    <col min="1038" max="1041" width="9.109375" style="2" customWidth="1"/>
    <col min="1042" max="1280" width="8.88671875" style="2"/>
    <col min="1281" max="1281" width="46.109375" style="2" customWidth="1"/>
    <col min="1282" max="1282" width="30.6640625" style="2" customWidth="1"/>
    <col min="1283" max="1283" width="20.88671875" style="2" customWidth="1"/>
    <col min="1284" max="1285" width="20.44140625" style="2" customWidth="1"/>
    <col min="1286" max="1286" width="14.6640625" style="2" customWidth="1"/>
    <col min="1287" max="1287" width="14" style="2" customWidth="1"/>
    <col min="1288" max="1288" width="32.88671875" style="2" customWidth="1"/>
    <col min="1289" max="1289" width="11" style="2" customWidth="1"/>
    <col min="1290" max="1290" width="11.109375" style="2" customWidth="1"/>
    <col min="1291" max="1292" width="13.33203125" style="2" customWidth="1"/>
    <col min="1293" max="1293" width="13.88671875" style="2" customWidth="1"/>
    <col min="1294" max="1297" width="9.109375" style="2" customWidth="1"/>
    <col min="1298" max="1536" width="8.88671875" style="2"/>
    <col min="1537" max="1537" width="46.109375" style="2" customWidth="1"/>
    <col min="1538" max="1538" width="30.6640625" style="2" customWidth="1"/>
    <col min="1539" max="1539" width="20.88671875" style="2" customWidth="1"/>
    <col min="1540" max="1541" width="20.44140625" style="2" customWidth="1"/>
    <col min="1542" max="1542" width="14.6640625" style="2" customWidth="1"/>
    <col min="1543" max="1543" width="14" style="2" customWidth="1"/>
    <col min="1544" max="1544" width="32.88671875" style="2" customWidth="1"/>
    <col min="1545" max="1545" width="11" style="2" customWidth="1"/>
    <col min="1546" max="1546" width="11.109375" style="2" customWidth="1"/>
    <col min="1547" max="1548" width="13.33203125" style="2" customWidth="1"/>
    <col min="1549" max="1549" width="13.88671875" style="2" customWidth="1"/>
    <col min="1550" max="1553" width="9.109375" style="2" customWidth="1"/>
    <col min="1554" max="1792" width="8.88671875" style="2"/>
    <col min="1793" max="1793" width="46.109375" style="2" customWidth="1"/>
    <col min="1794" max="1794" width="30.6640625" style="2" customWidth="1"/>
    <col min="1795" max="1795" width="20.88671875" style="2" customWidth="1"/>
    <col min="1796" max="1797" width="20.44140625" style="2" customWidth="1"/>
    <col min="1798" max="1798" width="14.6640625" style="2" customWidth="1"/>
    <col min="1799" max="1799" width="14" style="2" customWidth="1"/>
    <col min="1800" max="1800" width="32.88671875" style="2" customWidth="1"/>
    <col min="1801" max="1801" width="11" style="2" customWidth="1"/>
    <col min="1802" max="1802" width="11.109375" style="2" customWidth="1"/>
    <col min="1803" max="1804" width="13.33203125" style="2" customWidth="1"/>
    <col min="1805" max="1805" width="13.88671875" style="2" customWidth="1"/>
    <col min="1806" max="1809" width="9.109375" style="2" customWidth="1"/>
    <col min="1810" max="2048" width="8.88671875" style="2"/>
    <col min="2049" max="2049" width="46.109375" style="2" customWidth="1"/>
    <col min="2050" max="2050" width="30.6640625" style="2" customWidth="1"/>
    <col min="2051" max="2051" width="20.88671875" style="2" customWidth="1"/>
    <col min="2052" max="2053" width="20.44140625" style="2" customWidth="1"/>
    <col min="2054" max="2054" width="14.6640625" style="2" customWidth="1"/>
    <col min="2055" max="2055" width="14" style="2" customWidth="1"/>
    <col min="2056" max="2056" width="32.88671875" style="2" customWidth="1"/>
    <col min="2057" max="2057" width="11" style="2" customWidth="1"/>
    <col min="2058" max="2058" width="11.109375" style="2" customWidth="1"/>
    <col min="2059" max="2060" width="13.33203125" style="2" customWidth="1"/>
    <col min="2061" max="2061" width="13.88671875" style="2" customWidth="1"/>
    <col min="2062" max="2065" width="9.109375" style="2" customWidth="1"/>
    <col min="2066" max="2304" width="8.88671875" style="2"/>
    <col min="2305" max="2305" width="46.109375" style="2" customWidth="1"/>
    <col min="2306" max="2306" width="30.6640625" style="2" customWidth="1"/>
    <col min="2307" max="2307" width="20.88671875" style="2" customWidth="1"/>
    <col min="2308" max="2309" width="20.44140625" style="2" customWidth="1"/>
    <col min="2310" max="2310" width="14.6640625" style="2" customWidth="1"/>
    <col min="2311" max="2311" width="14" style="2" customWidth="1"/>
    <col min="2312" max="2312" width="32.88671875" style="2" customWidth="1"/>
    <col min="2313" max="2313" width="11" style="2" customWidth="1"/>
    <col min="2314" max="2314" width="11.109375" style="2" customWidth="1"/>
    <col min="2315" max="2316" width="13.33203125" style="2" customWidth="1"/>
    <col min="2317" max="2317" width="13.88671875" style="2" customWidth="1"/>
    <col min="2318" max="2321" width="9.109375" style="2" customWidth="1"/>
    <col min="2322" max="2560" width="8.88671875" style="2"/>
    <col min="2561" max="2561" width="46.109375" style="2" customWidth="1"/>
    <col min="2562" max="2562" width="30.6640625" style="2" customWidth="1"/>
    <col min="2563" max="2563" width="20.88671875" style="2" customWidth="1"/>
    <col min="2564" max="2565" width="20.44140625" style="2" customWidth="1"/>
    <col min="2566" max="2566" width="14.6640625" style="2" customWidth="1"/>
    <col min="2567" max="2567" width="14" style="2" customWidth="1"/>
    <col min="2568" max="2568" width="32.88671875" style="2" customWidth="1"/>
    <col min="2569" max="2569" width="11" style="2" customWidth="1"/>
    <col min="2570" max="2570" width="11.109375" style="2" customWidth="1"/>
    <col min="2571" max="2572" width="13.33203125" style="2" customWidth="1"/>
    <col min="2573" max="2573" width="13.88671875" style="2" customWidth="1"/>
    <col min="2574" max="2577" width="9.109375" style="2" customWidth="1"/>
    <col min="2578" max="2816" width="8.88671875" style="2"/>
    <col min="2817" max="2817" width="46.109375" style="2" customWidth="1"/>
    <col min="2818" max="2818" width="30.6640625" style="2" customWidth="1"/>
    <col min="2819" max="2819" width="20.88671875" style="2" customWidth="1"/>
    <col min="2820" max="2821" width="20.44140625" style="2" customWidth="1"/>
    <col min="2822" max="2822" width="14.6640625" style="2" customWidth="1"/>
    <col min="2823" max="2823" width="14" style="2" customWidth="1"/>
    <col min="2824" max="2824" width="32.88671875" style="2" customWidth="1"/>
    <col min="2825" max="2825" width="11" style="2" customWidth="1"/>
    <col min="2826" max="2826" width="11.109375" style="2" customWidth="1"/>
    <col min="2827" max="2828" width="13.33203125" style="2" customWidth="1"/>
    <col min="2829" max="2829" width="13.88671875" style="2" customWidth="1"/>
    <col min="2830" max="2833" width="9.109375" style="2" customWidth="1"/>
    <col min="2834" max="3072" width="8.88671875" style="2"/>
    <col min="3073" max="3073" width="46.109375" style="2" customWidth="1"/>
    <col min="3074" max="3074" width="30.6640625" style="2" customWidth="1"/>
    <col min="3075" max="3075" width="20.88671875" style="2" customWidth="1"/>
    <col min="3076" max="3077" width="20.44140625" style="2" customWidth="1"/>
    <col min="3078" max="3078" width="14.6640625" style="2" customWidth="1"/>
    <col min="3079" max="3079" width="14" style="2" customWidth="1"/>
    <col min="3080" max="3080" width="32.88671875" style="2" customWidth="1"/>
    <col min="3081" max="3081" width="11" style="2" customWidth="1"/>
    <col min="3082" max="3082" width="11.109375" style="2" customWidth="1"/>
    <col min="3083" max="3084" width="13.33203125" style="2" customWidth="1"/>
    <col min="3085" max="3085" width="13.88671875" style="2" customWidth="1"/>
    <col min="3086" max="3089" width="9.109375" style="2" customWidth="1"/>
    <col min="3090" max="3328" width="8.88671875" style="2"/>
    <col min="3329" max="3329" width="46.109375" style="2" customWidth="1"/>
    <col min="3330" max="3330" width="30.6640625" style="2" customWidth="1"/>
    <col min="3331" max="3331" width="20.88671875" style="2" customWidth="1"/>
    <col min="3332" max="3333" width="20.44140625" style="2" customWidth="1"/>
    <col min="3334" max="3334" width="14.6640625" style="2" customWidth="1"/>
    <col min="3335" max="3335" width="14" style="2" customWidth="1"/>
    <col min="3336" max="3336" width="32.88671875" style="2" customWidth="1"/>
    <col min="3337" max="3337" width="11" style="2" customWidth="1"/>
    <col min="3338" max="3338" width="11.109375" style="2" customWidth="1"/>
    <col min="3339" max="3340" width="13.33203125" style="2" customWidth="1"/>
    <col min="3341" max="3341" width="13.88671875" style="2" customWidth="1"/>
    <col min="3342" max="3345" width="9.109375" style="2" customWidth="1"/>
    <col min="3346" max="3584" width="8.88671875" style="2"/>
    <col min="3585" max="3585" width="46.109375" style="2" customWidth="1"/>
    <col min="3586" max="3586" width="30.6640625" style="2" customWidth="1"/>
    <col min="3587" max="3587" width="20.88671875" style="2" customWidth="1"/>
    <col min="3588" max="3589" width="20.44140625" style="2" customWidth="1"/>
    <col min="3590" max="3590" width="14.6640625" style="2" customWidth="1"/>
    <col min="3591" max="3591" width="14" style="2" customWidth="1"/>
    <col min="3592" max="3592" width="32.88671875" style="2" customWidth="1"/>
    <col min="3593" max="3593" width="11" style="2" customWidth="1"/>
    <col min="3594" max="3594" width="11.109375" style="2" customWidth="1"/>
    <col min="3595" max="3596" width="13.33203125" style="2" customWidth="1"/>
    <col min="3597" max="3597" width="13.88671875" style="2" customWidth="1"/>
    <col min="3598" max="3601" width="9.109375" style="2" customWidth="1"/>
    <col min="3602" max="3840" width="8.88671875" style="2"/>
    <col min="3841" max="3841" width="46.109375" style="2" customWidth="1"/>
    <col min="3842" max="3842" width="30.6640625" style="2" customWidth="1"/>
    <col min="3843" max="3843" width="20.88671875" style="2" customWidth="1"/>
    <col min="3844" max="3845" width="20.44140625" style="2" customWidth="1"/>
    <col min="3846" max="3846" width="14.6640625" style="2" customWidth="1"/>
    <col min="3847" max="3847" width="14" style="2" customWidth="1"/>
    <col min="3848" max="3848" width="32.88671875" style="2" customWidth="1"/>
    <col min="3849" max="3849" width="11" style="2" customWidth="1"/>
    <col min="3850" max="3850" width="11.109375" style="2" customWidth="1"/>
    <col min="3851" max="3852" width="13.33203125" style="2" customWidth="1"/>
    <col min="3853" max="3853" width="13.88671875" style="2" customWidth="1"/>
    <col min="3854" max="3857" width="9.109375" style="2" customWidth="1"/>
    <col min="3858" max="4096" width="8.88671875" style="2"/>
    <col min="4097" max="4097" width="46.109375" style="2" customWidth="1"/>
    <col min="4098" max="4098" width="30.6640625" style="2" customWidth="1"/>
    <col min="4099" max="4099" width="20.88671875" style="2" customWidth="1"/>
    <col min="4100" max="4101" width="20.44140625" style="2" customWidth="1"/>
    <col min="4102" max="4102" width="14.6640625" style="2" customWidth="1"/>
    <col min="4103" max="4103" width="14" style="2" customWidth="1"/>
    <col min="4104" max="4104" width="32.88671875" style="2" customWidth="1"/>
    <col min="4105" max="4105" width="11" style="2" customWidth="1"/>
    <col min="4106" max="4106" width="11.109375" style="2" customWidth="1"/>
    <col min="4107" max="4108" width="13.33203125" style="2" customWidth="1"/>
    <col min="4109" max="4109" width="13.88671875" style="2" customWidth="1"/>
    <col min="4110" max="4113" width="9.109375" style="2" customWidth="1"/>
    <col min="4114" max="4352" width="8.88671875" style="2"/>
    <col min="4353" max="4353" width="46.109375" style="2" customWidth="1"/>
    <col min="4354" max="4354" width="30.6640625" style="2" customWidth="1"/>
    <col min="4355" max="4355" width="20.88671875" style="2" customWidth="1"/>
    <col min="4356" max="4357" width="20.44140625" style="2" customWidth="1"/>
    <col min="4358" max="4358" width="14.6640625" style="2" customWidth="1"/>
    <col min="4359" max="4359" width="14" style="2" customWidth="1"/>
    <col min="4360" max="4360" width="32.88671875" style="2" customWidth="1"/>
    <col min="4361" max="4361" width="11" style="2" customWidth="1"/>
    <col min="4362" max="4362" width="11.109375" style="2" customWidth="1"/>
    <col min="4363" max="4364" width="13.33203125" style="2" customWidth="1"/>
    <col min="4365" max="4365" width="13.88671875" style="2" customWidth="1"/>
    <col min="4366" max="4369" width="9.109375" style="2" customWidth="1"/>
    <col min="4370" max="4608" width="8.88671875" style="2"/>
    <col min="4609" max="4609" width="46.109375" style="2" customWidth="1"/>
    <col min="4610" max="4610" width="30.6640625" style="2" customWidth="1"/>
    <col min="4611" max="4611" width="20.88671875" style="2" customWidth="1"/>
    <col min="4612" max="4613" width="20.44140625" style="2" customWidth="1"/>
    <col min="4614" max="4614" width="14.6640625" style="2" customWidth="1"/>
    <col min="4615" max="4615" width="14" style="2" customWidth="1"/>
    <col min="4616" max="4616" width="32.88671875" style="2" customWidth="1"/>
    <col min="4617" max="4617" width="11" style="2" customWidth="1"/>
    <col min="4618" max="4618" width="11.109375" style="2" customWidth="1"/>
    <col min="4619" max="4620" width="13.33203125" style="2" customWidth="1"/>
    <col min="4621" max="4621" width="13.88671875" style="2" customWidth="1"/>
    <col min="4622" max="4625" width="9.109375" style="2" customWidth="1"/>
    <col min="4626" max="4864" width="8.88671875" style="2"/>
    <col min="4865" max="4865" width="46.109375" style="2" customWidth="1"/>
    <col min="4866" max="4866" width="30.6640625" style="2" customWidth="1"/>
    <col min="4867" max="4867" width="20.88671875" style="2" customWidth="1"/>
    <col min="4868" max="4869" width="20.44140625" style="2" customWidth="1"/>
    <col min="4870" max="4870" width="14.6640625" style="2" customWidth="1"/>
    <col min="4871" max="4871" width="14" style="2" customWidth="1"/>
    <col min="4872" max="4872" width="32.88671875" style="2" customWidth="1"/>
    <col min="4873" max="4873" width="11" style="2" customWidth="1"/>
    <col min="4874" max="4874" width="11.109375" style="2" customWidth="1"/>
    <col min="4875" max="4876" width="13.33203125" style="2" customWidth="1"/>
    <col min="4877" max="4877" width="13.88671875" style="2" customWidth="1"/>
    <col min="4878" max="4881" width="9.109375" style="2" customWidth="1"/>
    <col min="4882" max="5120" width="8.88671875" style="2"/>
    <col min="5121" max="5121" width="46.109375" style="2" customWidth="1"/>
    <col min="5122" max="5122" width="30.6640625" style="2" customWidth="1"/>
    <col min="5123" max="5123" width="20.88671875" style="2" customWidth="1"/>
    <col min="5124" max="5125" width="20.44140625" style="2" customWidth="1"/>
    <col min="5126" max="5126" width="14.6640625" style="2" customWidth="1"/>
    <col min="5127" max="5127" width="14" style="2" customWidth="1"/>
    <col min="5128" max="5128" width="32.88671875" style="2" customWidth="1"/>
    <col min="5129" max="5129" width="11" style="2" customWidth="1"/>
    <col min="5130" max="5130" width="11.109375" style="2" customWidth="1"/>
    <col min="5131" max="5132" width="13.33203125" style="2" customWidth="1"/>
    <col min="5133" max="5133" width="13.88671875" style="2" customWidth="1"/>
    <col min="5134" max="5137" width="9.109375" style="2" customWidth="1"/>
    <col min="5138" max="5376" width="8.88671875" style="2"/>
    <col min="5377" max="5377" width="46.109375" style="2" customWidth="1"/>
    <col min="5378" max="5378" width="30.6640625" style="2" customWidth="1"/>
    <col min="5379" max="5379" width="20.88671875" style="2" customWidth="1"/>
    <col min="5380" max="5381" width="20.44140625" style="2" customWidth="1"/>
    <col min="5382" max="5382" width="14.6640625" style="2" customWidth="1"/>
    <col min="5383" max="5383" width="14" style="2" customWidth="1"/>
    <col min="5384" max="5384" width="32.88671875" style="2" customWidth="1"/>
    <col min="5385" max="5385" width="11" style="2" customWidth="1"/>
    <col min="5386" max="5386" width="11.109375" style="2" customWidth="1"/>
    <col min="5387" max="5388" width="13.33203125" style="2" customWidth="1"/>
    <col min="5389" max="5389" width="13.88671875" style="2" customWidth="1"/>
    <col min="5390" max="5393" width="9.109375" style="2" customWidth="1"/>
    <col min="5394" max="5632" width="8.88671875" style="2"/>
    <col min="5633" max="5633" width="46.109375" style="2" customWidth="1"/>
    <col min="5634" max="5634" width="30.6640625" style="2" customWidth="1"/>
    <col min="5635" max="5635" width="20.88671875" style="2" customWidth="1"/>
    <col min="5636" max="5637" width="20.44140625" style="2" customWidth="1"/>
    <col min="5638" max="5638" width="14.6640625" style="2" customWidth="1"/>
    <col min="5639" max="5639" width="14" style="2" customWidth="1"/>
    <col min="5640" max="5640" width="32.88671875" style="2" customWidth="1"/>
    <col min="5641" max="5641" width="11" style="2" customWidth="1"/>
    <col min="5642" max="5642" width="11.109375" style="2" customWidth="1"/>
    <col min="5643" max="5644" width="13.33203125" style="2" customWidth="1"/>
    <col min="5645" max="5645" width="13.88671875" style="2" customWidth="1"/>
    <col min="5646" max="5649" width="9.109375" style="2" customWidth="1"/>
    <col min="5650" max="5888" width="8.88671875" style="2"/>
    <col min="5889" max="5889" width="46.109375" style="2" customWidth="1"/>
    <col min="5890" max="5890" width="30.6640625" style="2" customWidth="1"/>
    <col min="5891" max="5891" width="20.88671875" style="2" customWidth="1"/>
    <col min="5892" max="5893" width="20.44140625" style="2" customWidth="1"/>
    <col min="5894" max="5894" width="14.6640625" style="2" customWidth="1"/>
    <col min="5895" max="5895" width="14" style="2" customWidth="1"/>
    <col min="5896" max="5896" width="32.88671875" style="2" customWidth="1"/>
    <col min="5897" max="5897" width="11" style="2" customWidth="1"/>
    <col min="5898" max="5898" width="11.109375" style="2" customWidth="1"/>
    <col min="5899" max="5900" width="13.33203125" style="2" customWidth="1"/>
    <col min="5901" max="5901" width="13.88671875" style="2" customWidth="1"/>
    <col min="5902" max="5905" width="9.109375" style="2" customWidth="1"/>
    <col min="5906" max="6144" width="8.88671875" style="2"/>
    <col min="6145" max="6145" width="46.109375" style="2" customWidth="1"/>
    <col min="6146" max="6146" width="30.6640625" style="2" customWidth="1"/>
    <col min="6147" max="6147" width="20.88671875" style="2" customWidth="1"/>
    <col min="6148" max="6149" width="20.44140625" style="2" customWidth="1"/>
    <col min="6150" max="6150" width="14.6640625" style="2" customWidth="1"/>
    <col min="6151" max="6151" width="14" style="2" customWidth="1"/>
    <col min="6152" max="6152" width="32.88671875" style="2" customWidth="1"/>
    <col min="6153" max="6153" width="11" style="2" customWidth="1"/>
    <col min="6154" max="6154" width="11.109375" style="2" customWidth="1"/>
    <col min="6155" max="6156" width="13.33203125" style="2" customWidth="1"/>
    <col min="6157" max="6157" width="13.88671875" style="2" customWidth="1"/>
    <col min="6158" max="6161" width="9.109375" style="2" customWidth="1"/>
    <col min="6162" max="6400" width="8.88671875" style="2"/>
    <col min="6401" max="6401" width="46.109375" style="2" customWidth="1"/>
    <col min="6402" max="6402" width="30.6640625" style="2" customWidth="1"/>
    <col min="6403" max="6403" width="20.88671875" style="2" customWidth="1"/>
    <col min="6404" max="6405" width="20.44140625" style="2" customWidth="1"/>
    <col min="6406" max="6406" width="14.6640625" style="2" customWidth="1"/>
    <col min="6407" max="6407" width="14" style="2" customWidth="1"/>
    <col min="6408" max="6408" width="32.88671875" style="2" customWidth="1"/>
    <col min="6409" max="6409" width="11" style="2" customWidth="1"/>
    <col min="6410" max="6410" width="11.109375" style="2" customWidth="1"/>
    <col min="6411" max="6412" width="13.33203125" style="2" customWidth="1"/>
    <col min="6413" max="6413" width="13.88671875" style="2" customWidth="1"/>
    <col min="6414" max="6417" width="9.109375" style="2" customWidth="1"/>
    <col min="6418" max="6656" width="8.88671875" style="2"/>
    <col min="6657" max="6657" width="46.109375" style="2" customWidth="1"/>
    <col min="6658" max="6658" width="30.6640625" style="2" customWidth="1"/>
    <col min="6659" max="6659" width="20.88671875" style="2" customWidth="1"/>
    <col min="6660" max="6661" width="20.44140625" style="2" customWidth="1"/>
    <col min="6662" max="6662" width="14.6640625" style="2" customWidth="1"/>
    <col min="6663" max="6663" width="14" style="2" customWidth="1"/>
    <col min="6664" max="6664" width="32.88671875" style="2" customWidth="1"/>
    <col min="6665" max="6665" width="11" style="2" customWidth="1"/>
    <col min="6666" max="6666" width="11.109375" style="2" customWidth="1"/>
    <col min="6667" max="6668" width="13.33203125" style="2" customWidth="1"/>
    <col min="6669" max="6669" width="13.88671875" style="2" customWidth="1"/>
    <col min="6670" max="6673" width="9.109375" style="2" customWidth="1"/>
    <col min="6674" max="6912" width="8.88671875" style="2"/>
    <col min="6913" max="6913" width="46.109375" style="2" customWidth="1"/>
    <col min="6914" max="6914" width="30.6640625" style="2" customWidth="1"/>
    <col min="6915" max="6915" width="20.88671875" style="2" customWidth="1"/>
    <col min="6916" max="6917" width="20.44140625" style="2" customWidth="1"/>
    <col min="6918" max="6918" width="14.6640625" style="2" customWidth="1"/>
    <col min="6919" max="6919" width="14" style="2" customWidth="1"/>
    <col min="6920" max="6920" width="32.88671875" style="2" customWidth="1"/>
    <col min="6921" max="6921" width="11" style="2" customWidth="1"/>
    <col min="6922" max="6922" width="11.109375" style="2" customWidth="1"/>
    <col min="6923" max="6924" width="13.33203125" style="2" customWidth="1"/>
    <col min="6925" max="6925" width="13.88671875" style="2" customWidth="1"/>
    <col min="6926" max="6929" width="9.109375" style="2" customWidth="1"/>
    <col min="6930" max="7168" width="8.88671875" style="2"/>
    <col min="7169" max="7169" width="46.109375" style="2" customWidth="1"/>
    <col min="7170" max="7170" width="30.6640625" style="2" customWidth="1"/>
    <col min="7171" max="7171" width="20.88671875" style="2" customWidth="1"/>
    <col min="7172" max="7173" width="20.44140625" style="2" customWidth="1"/>
    <col min="7174" max="7174" width="14.6640625" style="2" customWidth="1"/>
    <col min="7175" max="7175" width="14" style="2" customWidth="1"/>
    <col min="7176" max="7176" width="32.88671875" style="2" customWidth="1"/>
    <col min="7177" max="7177" width="11" style="2" customWidth="1"/>
    <col min="7178" max="7178" width="11.109375" style="2" customWidth="1"/>
    <col min="7179" max="7180" width="13.33203125" style="2" customWidth="1"/>
    <col min="7181" max="7181" width="13.88671875" style="2" customWidth="1"/>
    <col min="7182" max="7185" width="9.109375" style="2" customWidth="1"/>
    <col min="7186" max="7424" width="8.88671875" style="2"/>
    <col min="7425" max="7425" width="46.109375" style="2" customWidth="1"/>
    <col min="7426" max="7426" width="30.6640625" style="2" customWidth="1"/>
    <col min="7427" max="7427" width="20.88671875" style="2" customWidth="1"/>
    <col min="7428" max="7429" width="20.44140625" style="2" customWidth="1"/>
    <col min="7430" max="7430" width="14.6640625" style="2" customWidth="1"/>
    <col min="7431" max="7431" width="14" style="2" customWidth="1"/>
    <col min="7432" max="7432" width="32.88671875" style="2" customWidth="1"/>
    <col min="7433" max="7433" width="11" style="2" customWidth="1"/>
    <col min="7434" max="7434" width="11.109375" style="2" customWidth="1"/>
    <col min="7435" max="7436" width="13.33203125" style="2" customWidth="1"/>
    <col min="7437" max="7437" width="13.88671875" style="2" customWidth="1"/>
    <col min="7438" max="7441" width="9.109375" style="2" customWidth="1"/>
    <col min="7442" max="7680" width="8.88671875" style="2"/>
    <col min="7681" max="7681" width="46.109375" style="2" customWidth="1"/>
    <col min="7682" max="7682" width="30.6640625" style="2" customWidth="1"/>
    <col min="7683" max="7683" width="20.88671875" style="2" customWidth="1"/>
    <col min="7684" max="7685" width="20.44140625" style="2" customWidth="1"/>
    <col min="7686" max="7686" width="14.6640625" style="2" customWidth="1"/>
    <col min="7687" max="7687" width="14" style="2" customWidth="1"/>
    <col min="7688" max="7688" width="32.88671875" style="2" customWidth="1"/>
    <col min="7689" max="7689" width="11" style="2" customWidth="1"/>
    <col min="7690" max="7690" width="11.109375" style="2" customWidth="1"/>
    <col min="7691" max="7692" width="13.33203125" style="2" customWidth="1"/>
    <col min="7693" max="7693" width="13.88671875" style="2" customWidth="1"/>
    <col min="7694" max="7697" width="9.109375" style="2" customWidth="1"/>
    <col min="7698" max="7936" width="8.88671875" style="2"/>
    <col min="7937" max="7937" width="46.109375" style="2" customWidth="1"/>
    <col min="7938" max="7938" width="30.6640625" style="2" customWidth="1"/>
    <col min="7939" max="7939" width="20.88671875" style="2" customWidth="1"/>
    <col min="7940" max="7941" width="20.44140625" style="2" customWidth="1"/>
    <col min="7942" max="7942" width="14.6640625" style="2" customWidth="1"/>
    <col min="7943" max="7943" width="14" style="2" customWidth="1"/>
    <col min="7944" max="7944" width="32.88671875" style="2" customWidth="1"/>
    <col min="7945" max="7945" width="11" style="2" customWidth="1"/>
    <col min="7946" max="7946" width="11.109375" style="2" customWidth="1"/>
    <col min="7947" max="7948" width="13.33203125" style="2" customWidth="1"/>
    <col min="7949" max="7949" width="13.88671875" style="2" customWidth="1"/>
    <col min="7950" max="7953" width="9.109375" style="2" customWidth="1"/>
    <col min="7954" max="8192" width="8.88671875" style="2"/>
    <col min="8193" max="8193" width="46.109375" style="2" customWidth="1"/>
    <col min="8194" max="8194" width="30.6640625" style="2" customWidth="1"/>
    <col min="8195" max="8195" width="20.88671875" style="2" customWidth="1"/>
    <col min="8196" max="8197" width="20.44140625" style="2" customWidth="1"/>
    <col min="8198" max="8198" width="14.6640625" style="2" customWidth="1"/>
    <col min="8199" max="8199" width="14" style="2" customWidth="1"/>
    <col min="8200" max="8200" width="32.88671875" style="2" customWidth="1"/>
    <col min="8201" max="8201" width="11" style="2" customWidth="1"/>
    <col min="8202" max="8202" width="11.109375" style="2" customWidth="1"/>
    <col min="8203" max="8204" width="13.33203125" style="2" customWidth="1"/>
    <col min="8205" max="8205" width="13.88671875" style="2" customWidth="1"/>
    <col min="8206" max="8209" width="9.109375" style="2" customWidth="1"/>
    <col min="8210" max="8448" width="8.88671875" style="2"/>
    <col min="8449" max="8449" width="46.109375" style="2" customWidth="1"/>
    <col min="8450" max="8450" width="30.6640625" style="2" customWidth="1"/>
    <col min="8451" max="8451" width="20.88671875" style="2" customWidth="1"/>
    <col min="8452" max="8453" width="20.44140625" style="2" customWidth="1"/>
    <col min="8454" max="8454" width="14.6640625" style="2" customWidth="1"/>
    <col min="8455" max="8455" width="14" style="2" customWidth="1"/>
    <col min="8456" max="8456" width="32.88671875" style="2" customWidth="1"/>
    <col min="8457" max="8457" width="11" style="2" customWidth="1"/>
    <col min="8458" max="8458" width="11.109375" style="2" customWidth="1"/>
    <col min="8459" max="8460" width="13.33203125" style="2" customWidth="1"/>
    <col min="8461" max="8461" width="13.88671875" style="2" customWidth="1"/>
    <col min="8462" max="8465" width="9.109375" style="2" customWidth="1"/>
    <col min="8466" max="8704" width="8.88671875" style="2"/>
    <col min="8705" max="8705" width="46.109375" style="2" customWidth="1"/>
    <col min="8706" max="8706" width="30.6640625" style="2" customWidth="1"/>
    <col min="8707" max="8707" width="20.88671875" style="2" customWidth="1"/>
    <col min="8708" max="8709" width="20.44140625" style="2" customWidth="1"/>
    <col min="8710" max="8710" width="14.6640625" style="2" customWidth="1"/>
    <col min="8711" max="8711" width="14" style="2" customWidth="1"/>
    <col min="8712" max="8712" width="32.88671875" style="2" customWidth="1"/>
    <col min="8713" max="8713" width="11" style="2" customWidth="1"/>
    <col min="8714" max="8714" width="11.109375" style="2" customWidth="1"/>
    <col min="8715" max="8716" width="13.33203125" style="2" customWidth="1"/>
    <col min="8717" max="8717" width="13.88671875" style="2" customWidth="1"/>
    <col min="8718" max="8721" width="9.109375" style="2" customWidth="1"/>
    <col min="8722" max="8960" width="8.88671875" style="2"/>
    <col min="8961" max="8961" width="46.109375" style="2" customWidth="1"/>
    <col min="8962" max="8962" width="30.6640625" style="2" customWidth="1"/>
    <col min="8963" max="8963" width="20.88671875" style="2" customWidth="1"/>
    <col min="8964" max="8965" width="20.44140625" style="2" customWidth="1"/>
    <col min="8966" max="8966" width="14.6640625" style="2" customWidth="1"/>
    <col min="8967" max="8967" width="14" style="2" customWidth="1"/>
    <col min="8968" max="8968" width="32.88671875" style="2" customWidth="1"/>
    <col min="8969" max="8969" width="11" style="2" customWidth="1"/>
    <col min="8970" max="8970" width="11.109375" style="2" customWidth="1"/>
    <col min="8971" max="8972" width="13.33203125" style="2" customWidth="1"/>
    <col min="8973" max="8973" width="13.88671875" style="2" customWidth="1"/>
    <col min="8974" max="8977" width="9.109375" style="2" customWidth="1"/>
    <col min="8978" max="9216" width="8.88671875" style="2"/>
    <col min="9217" max="9217" width="46.109375" style="2" customWidth="1"/>
    <col min="9218" max="9218" width="30.6640625" style="2" customWidth="1"/>
    <col min="9219" max="9219" width="20.88671875" style="2" customWidth="1"/>
    <col min="9220" max="9221" width="20.44140625" style="2" customWidth="1"/>
    <col min="9222" max="9222" width="14.6640625" style="2" customWidth="1"/>
    <col min="9223" max="9223" width="14" style="2" customWidth="1"/>
    <col min="9224" max="9224" width="32.88671875" style="2" customWidth="1"/>
    <col min="9225" max="9225" width="11" style="2" customWidth="1"/>
    <col min="9226" max="9226" width="11.109375" style="2" customWidth="1"/>
    <col min="9227" max="9228" width="13.33203125" style="2" customWidth="1"/>
    <col min="9229" max="9229" width="13.88671875" style="2" customWidth="1"/>
    <col min="9230" max="9233" width="9.109375" style="2" customWidth="1"/>
    <col min="9234" max="9472" width="8.88671875" style="2"/>
    <col min="9473" max="9473" width="46.109375" style="2" customWidth="1"/>
    <col min="9474" max="9474" width="30.6640625" style="2" customWidth="1"/>
    <col min="9475" max="9475" width="20.88671875" style="2" customWidth="1"/>
    <col min="9476" max="9477" width="20.44140625" style="2" customWidth="1"/>
    <col min="9478" max="9478" width="14.6640625" style="2" customWidth="1"/>
    <col min="9479" max="9479" width="14" style="2" customWidth="1"/>
    <col min="9480" max="9480" width="32.88671875" style="2" customWidth="1"/>
    <col min="9481" max="9481" width="11" style="2" customWidth="1"/>
    <col min="9482" max="9482" width="11.109375" style="2" customWidth="1"/>
    <col min="9483" max="9484" width="13.33203125" style="2" customWidth="1"/>
    <col min="9485" max="9485" width="13.88671875" style="2" customWidth="1"/>
    <col min="9486" max="9489" width="9.109375" style="2" customWidth="1"/>
    <col min="9490" max="9728" width="8.88671875" style="2"/>
    <col min="9729" max="9729" width="46.109375" style="2" customWidth="1"/>
    <col min="9730" max="9730" width="30.6640625" style="2" customWidth="1"/>
    <col min="9731" max="9731" width="20.88671875" style="2" customWidth="1"/>
    <col min="9732" max="9733" width="20.44140625" style="2" customWidth="1"/>
    <col min="9734" max="9734" width="14.6640625" style="2" customWidth="1"/>
    <col min="9735" max="9735" width="14" style="2" customWidth="1"/>
    <col min="9736" max="9736" width="32.88671875" style="2" customWidth="1"/>
    <col min="9737" max="9737" width="11" style="2" customWidth="1"/>
    <col min="9738" max="9738" width="11.109375" style="2" customWidth="1"/>
    <col min="9739" max="9740" width="13.33203125" style="2" customWidth="1"/>
    <col min="9741" max="9741" width="13.88671875" style="2" customWidth="1"/>
    <col min="9742" max="9745" width="9.109375" style="2" customWidth="1"/>
    <col min="9746" max="9984" width="8.88671875" style="2"/>
    <col min="9985" max="9985" width="46.109375" style="2" customWidth="1"/>
    <col min="9986" max="9986" width="30.6640625" style="2" customWidth="1"/>
    <col min="9987" max="9987" width="20.88671875" style="2" customWidth="1"/>
    <col min="9988" max="9989" width="20.44140625" style="2" customWidth="1"/>
    <col min="9990" max="9990" width="14.6640625" style="2" customWidth="1"/>
    <col min="9991" max="9991" width="14" style="2" customWidth="1"/>
    <col min="9992" max="9992" width="32.88671875" style="2" customWidth="1"/>
    <col min="9993" max="9993" width="11" style="2" customWidth="1"/>
    <col min="9994" max="9994" width="11.109375" style="2" customWidth="1"/>
    <col min="9995" max="9996" width="13.33203125" style="2" customWidth="1"/>
    <col min="9997" max="9997" width="13.88671875" style="2" customWidth="1"/>
    <col min="9998" max="10001" width="9.109375" style="2" customWidth="1"/>
    <col min="10002" max="10240" width="8.88671875" style="2"/>
    <col min="10241" max="10241" width="46.109375" style="2" customWidth="1"/>
    <col min="10242" max="10242" width="30.6640625" style="2" customWidth="1"/>
    <col min="10243" max="10243" width="20.88671875" style="2" customWidth="1"/>
    <col min="10244" max="10245" width="20.44140625" style="2" customWidth="1"/>
    <col min="10246" max="10246" width="14.6640625" style="2" customWidth="1"/>
    <col min="10247" max="10247" width="14" style="2" customWidth="1"/>
    <col min="10248" max="10248" width="32.88671875" style="2" customWidth="1"/>
    <col min="10249" max="10249" width="11" style="2" customWidth="1"/>
    <col min="10250" max="10250" width="11.109375" style="2" customWidth="1"/>
    <col min="10251" max="10252" width="13.33203125" style="2" customWidth="1"/>
    <col min="10253" max="10253" width="13.88671875" style="2" customWidth="1"/>
    <col min="10254" max="10257" width="9.109375" style="2" customWidth="1"/>
    <col min="10258" max="10496" width="8.88671875" style="2"/>
    <col min="10497" max="10497" width="46.109375" style="2" customWidth="1"/>
    <col min="10498" max="10498" width="30.6640625" style="2" customWidth="1"/>
    <col min="10499" max="10499" width="20.88671875" style="2" customWidth="1"/>
    <col min="10500" max="10501" width="20.44140625" style="2" customWidth="1"/>
    <col min="10502" max="10502" width="14.6640625" style="2" customWidth="1"/>
    <col min="10503" max="10503" width="14" style="2" customWidth="1"/>
    <col min="10504" max="10504" width="32.88671875" style="2" customWidth="1"/>
    <col min="10505" max="10505" width="11" style="2" customWidth="1"/>
    <col min="10506" max="10506" width="11.109375" style="2" customWidth="1"/>
    <col min="10507" max="10508" width="13.33203125" style="2" customWidth="1"/>
    <col min="10509" max="10509" width="13.88671875" style="2" customWidth="1"/>
    <col min="10510" max="10513" width="9.109375" style="2" customWidth="1"/>
    <col min="10514" max="10752" width="8.88671875" style="2"/>
    <col min="10753" max="10753" width="46.109375" style="2" customWidth="1"/>
    <col min="10754" max="10754" width="30.6640625" style="2" customWidth="1"/>
    <col min="10755" max="10755" width="20.88671875" style="2" customWidth="1"/>
    <col min="10756" max="10757" width="20.44140625" style="2" customWidth="1"/>
    <col min="10758" max="10758" width="14.6640625" style="2" customWidth="1"/>
    <col min="10759" max="10759" width="14" style="2" customWidth="1"/>
    <col min="10760" max="10760" width="32.88671875" style="2" customWidth="1"/>
    <col min="10761" max="10761" width="11" style="2" customWidth="1"/>
    <col min="10762" max="10762" width="11.109375" style="2" customWidth="1"/>
    <col min="10763" max="10764" width="13.33203125" style="2" customWidth="1"/>
    <col min="10765" max="10765" width="13.88671875" style="2" customWidth="1"/>
    <col min="10766" max="10769" width="9.109375" style="2" customWidth="1"/>
    <col min="10770" max="11008" width="8.88671875" style="2"/>
    <col min="11009" max="11009" width="46.109375" style="2" customWidth="1"/>
    <col min="11010" max="11010" width="30.6640625" style="2" customWidth="1"/>
    <col min="11011" max="11011" width="20.88671875" style="2" customWidth="1"/>
    <col min="11012" max="11013" width="20.44140625" style="2" customWidth="1"/>
    <col min="11014" max="11014" width="14.6640625" style="2" customWidth="1"/>
    <col min="11015" max="11015" width="14" style="2" customWidth="1"/>
    <col min="11016" max="11016" width="32.88671875" style="2" customWidth="1"/>
    <col min="11017" max="11017" width="11" style="2" customWidth="1"/>
    <col min="11018" max="11018" width="11.109375" style="2" customWidth="1"/>
    <col min="11019" max="11020" width="13.33203125" style="2" customWidth="1"/>
    <col min="11021" max="11021" width="13.88671875" style="2" customWidth="1"/>
    <col min="11022" max="11025" width="9.109375" style="2" customWidth="1"/>
    <col min="11026" max="11264" width="8.88671875" style="2"/>
    <col min="11265" max="11265" width="46.109375" style="2" customWidth="1"/>
    <col min="11266" max="11266" width="30.6640625" style="2" customWidth="1"/>
    <col min="11267" max="11267" width="20.88671875" style="2" customWidth="1"/>
    <col min="11268" max="11269" width="20.44140625" style="2" customWidth="1"/>
    <col min="11270" max="11270" width="14.6640625" style="2" customWidth="1"/>
    <col min="11271" max="11271" width="14" style="2" customWidth="1"/>
    <col min="11272" max="11272" width="32.88671875" style="2" customWidth="1"/>
    <col min="11273" max="11273" width="11" style="2" customWidth="1"/>
    <col min="11274" max="11274" width="11.109375" style="2" customWidth="1"/>
    <col min="11275" max="11276" width="13.33203125" style="2" customWidth="1"/>
    <col min="11277" max="11277" width="13.88671875" style="2" customWidth="1"/>
    <col min="11278" max="11281" width="9.109375" style="2" customWidth="1"/>
    <col min="11282" max="11520" width="8.88671875" style="2"/>
    <col min="11521" max="11521" width="46.109375" style="2" customWidth="1"/>
    <col min="11522" max="11522" width="30.6640625" style="2" customWidth="1"/>
    <col min="11523" max="11523" width="20.88671875" style="2" customWidth="1"/>
    <col min="11524" max="11525" width="20.44140625" style="2" customWidth="1"/>
    <col min="11526" max="11526" width="14.6640625" style="2" customWidth="1"/>
    <col min="11527" max="11527" width="14" style="2" customWidth="1"/>
    <col min="11528" max="11528" width="32.88671875" style="2" customWidth="1"/>
    <col min="11529" max="11529" width="11" style="2" customWidth="1"/>
    <col min="11530" max="11530" width="11.109375" style="2" customWidth="1"/>
    <col min="11531" max="11532" width="13.33203125" style="2" customWidth="1"/>
    <col min="11533" max="11533" width="13.88671875" style="2" customWidth="1"/>
    <col min="11534" max="11537" width="9.109375" style="2" customWidth="1"/>
    <col min="11538" max="11776" width="8.88671875" style="2"/>
    <col min="11777" max="11777" width="46.109375" style="2" customWidth="1"/>
    <col min="11778" max="11778" width="30.6640625" style="2" customWidth="1"/>
    <col min="11779" max="11779" width="20.88671875" style="2" customWidth="1"/>
    <col min="11780" max="11781" width="20.44140625" style="2" customWidth="1"/>
    <col min="11782" max="11782" width="14.6640625" style="2" customWidth="1"/>
    <col min="11783" max="11783" width="14" style="2" customWidth="1"/>
    <col min="11784" max="11784" width="32.88671875" style="2" customWidth="1"/>
    <col min="11785" max="11785" width="11" style="2" customWidth="1"/>
    <col min="11786" max="11786" width="11.109375" style="2" customWidth="1"/>
    <col min="11787" max="11788" width="13.33203125" style="2" customWidth="1"/>
    <col min="11789" max="11789" width="13.88671875" style="2" customWidth="1"/>
    <col min="11790" max="11793" width="9.109375" style="2" customWidth="1"/>
    <col min="11794" max="12032" width="8.88671875" style="2"/>
    <col min="12033" max="12033" width="46.109375" style="2" customWidth="1"/>
    <col min="12034" max="12034" width="30.6640625" style="2" customWidth="1"/>
    <col min="12035" max="12035" width="20.88671875" style="2" customWidth="1"/>
    <col min="12036" max="12037" width="20.44140625" style="2" customWidth="1"/>
    <col min="12038" max="12038" width="14.6640625" style="2" customWidth="1"/>
    <col min="12039" max="12039" width="14" style="2" customWidth="1"/>
    <col min="12040" max="12040" width="32.88671875" style="2" customWidth="1"/>
    <col min="12041" max="12041" width="11" style="2" customWidth="1"/>
    <col min="12042" max="12042" width="11.109375" style="2" customWidth="1"/>
    <col min="12043" max="12044" width="13.33203125" style="2" customWidth="1"/>
    <col min="12045" max="12045" width="13.88671875" style="2" customWidth="1"/>
    <col min="12046" max="12049" width="9.109375" style="2" customWidth="1"/>
    <col min="12050" max="12288" width="8.88671875" style="2"/>
    <col min="12289" max="12289" width="46.109375" style="2" customWidth="1"/>
    <col min="12290" max="12290" width="30.6640625" style="2" customWidth="1"/>
    <col min="12291" max="12291" width="20.88671875" style="2" customWidth="1"/>
    <col min="12292" max="12293" width="20.44140625" style="2" customWidth="1"/>
    <col min="12294" max="12294" width="14.6640625" style="2" customWidth="1"/>
    <col min="12295" max="12295" width="14" style="2" customWidth="1"/>
    <col min="12296" max="12296" width="32.88671875" style="2" customWidth="1"/>
    <col min="12297" max="12297" width="11" style="2" customWidth="1"/>
    <col min="12298" max="12298" width="11.109375" style="2" customWidth="1"/>
    <col min="12299" max="12300" width="13.33203125" style="2" customWidth="1"/>
    <col min="12301" max="12301" width="13.88671875" style="2" customWidth="1"/>
    <col min="12302" max="12305" width="9.109375" style="2" customWidth="1"/>
    <col min="12306" max="12544" width="8.88671875" style="2"/>
    <col min="12545" max="12545" width="46.109375" style="2" customWidth="1"/>
    <col min="12546" max="12546" width="30.6640625" style="2" customWidth="1"/>
    <col min="12547" max="12547" width="20.88671875" style="2" customWidth="1"/>
    <col min="12548" max="12549" width="20.44140625" style="2" customWidth="1"/>
    <col min="12550" max="12550" width="14.6640625" style="2" customWidth="1"/>
    <col min="12551" max="12551" width="14" style="2" customWidth="1"/>
    <col min="12552" max="12552" width="32.88671875" style="2" customWidth="1"/>
    <col min="12553" max="12553" width="11" style="2" customWidth="1"/>
    <col min="12554" max="12554" width="11.109375" style="2" customWidth="1"/>
    <col min="12555" max="12556" width="13.33203125" style="2" customWidth="1"/>
    <col min="12557" max="12557" width="13.88671875" style="2" customWidth="1"/>
    <col min="12558" max="12561" width="9.109375" style="2" customWidth="1"/>
    <col min="12562" max="12800" width="8.88671875" style="2"/>
    <col min="12801" max="12801" width="46.109375" style="2" customWidth="1"/>
    <col min="12802" max="12802" width="30.6640625" style="2" customWidth="1"/>
    <col min="12803" max="12803" width="20.88671875" style="2" customWidth="1"/>
    <col min="12804" max="12805" width="20.44140625" style="2" customWidth="1"/>
    <col min="12806" max="12806" width="14.6640625" style="2" customWidth="1"/>
    <col min="12807" max="12807" width="14" style="2" customWidth="1"/>
    <col min="12808" max="12808" width="32.88671875" style="2" customWidth="1"/>
    <col min="12809" max="12809" width="11" style="2" customWidth="1"/>
    <col min="12810" max="12810" width="11.109375" style="2" customWidth="1"/>
    <col min="12811" max="12812" width="13.33203125" style="2" customWidth="1"/>
    <col min="12813" max="12813" width="13.88671875" style="2" customWidth="1"/>
    <col min="12814" max="12817" width="9.109375" style="2" customWidth="1"/>
    <col min="12818" max="13056" width="8.88671875" style="2"/>
    <col min="13057" max="13057" width="46.109375" style="2" customWidth="1"/>
    <col min="13058" max="13058" width="30.6640625" style="2" customWidth="1"/>
    <col min="13059" max="13059" width="20.88671875" style="2" customWidth="1"/>
    <col min="13060" max="13061" width="20.44140625" style="2" customWidth="1"/>
    <col min="13062" max="13062" width="14.6640625" style="2" customWidth="1"/>
    <col min="13063" max="13063" width="14" style="2" customWidth="1"/>
    <col min="13064" max="13064" width="32.88671875" style="2" customWidth="1"/>
    <col min="13065" max="13065" width="11" style="2" customWidth="1"/>
    <col min="13066" max="13066" width="11.109375" style="2" customWidth="1"/>
    <col min="13067" max="13068" width="13.33203125" style="2" customWidth="1"/>
    <col min="13069" max="13069" width="13.88671875" style="2" customWidth="1"/>
    <col min="13070" max="13073" width="9.109375" style="2" customWidth="1"/>
    <col min="13074" max="13312" width="8.88671875" style="2"/>
    <col min="13313" max="13313" width="46.109375" style="2" customWidth="1"/>
    <col min="13314" max="13314" width="30.6640625" style="2" customWidth="1"/>
    <col min="13315" max="13315" width="20.88671875" style="2" customWidth="1"/>
    <col min="13316" max="13317" width="20.44140625" style="2" customWidth="1"/>
    <col min="13318" max="13318" width="14.6640625" style="2" customWidth="1"/>
    <col min="13319" max="13319" width="14" style="2" customWidth="1"/>
    <col min="13320" max="13320" width="32.88671875" style="2" customWidth="1"/>
    <col min="13321" max="13321" width="11" style="2" customWidth="1"/>
    <col min="13322" max="13322" width="11.109375" style="2" customWidth="1"/>
    <col min="13323" max="13324" width="13.33203125" style="2" customWidth="1"/>
    <col min="13325" max="13325" width="13.88671875" style="2" customWidth="1"/>
    <col min="13326" max="13329" width="9.109375" style="2" customWidth="1"/>
    <col min="13330" max="13568" width="8.88671875" style="2"/>
    <col min="13569" max="13569" width="46.109375" style="2" customWidth="1"/>
    <col min="13570" max="13570" width="30.6640625" style="2" customWidth="1"/>
    <col min="13571" max="13571" width="20.88671875" style="2" customWidth="1"/>
    <col min="13572" max="13573" width="20.44140625" style="2" customWidth="1"/>
    <col min="13574" max="13574" width="14.6640625" style="2" customWidth="1"/>
    <col min="13575" max="13575" width="14" style="2" customWidth="1"/>
    <col min="13576" max="13576" width="32.88671875" style="2" customWidth="1"/>
    <col min="13577" max="13577" width="11" style="2" customWidth="1"/>
    <col min="13578" max="13578" width="11.109375" style="2" customWidth="1"/>
    <col min="13579" max="13580" width="13.33203125" style="2" customWidth="1"/>
    <col min="13581" max="13581" width="13.88671875" style="2" customWidth="1"/>
    <col min="13582" max="13585" width="9.109375" style="2" customWidth="1"/>
    <col min="13586" max="13824" width="8.88671875" style="2"/>
    <col min="13825" max="13825" width="46.109375" style="2" customWidth="1"/>
    <col min="13826" max="13826" width="30.6640625" style="2" customWidth="1"/>
    <col min="13827" max="13827" width="20.88671875" style="2" customWidth="1"/>
    <col min="13828" max="13829" width="20.44140625" style="2" customWidth="1"/>
    <col min="13830" max="13830" width="14.6640625" style="2" customWidth="1"/>
    <col min="13831" max="13831" width="14" style="2" customWidth="1"/>
    <col min="13832" max="13832" width="32.88671875" style="2" customWidth="1"/>
    <col min="13833" max="13833" width="11" style="2" customWidth="1"/>
    <col min="13834" max="13834" width="11.109375" style="2" customWidth="1"/>
    <col min="13835" max="13836" width="13.33203125" style="2" customWidth="1"/>
    <col min="13837" max="13837" width="13.88671875" style="2" customWidth="1"/>
    <col min="13838" max="13841" width="9.109375" style="2" customWidth="1"/>
    <col min="13842" max="14080" width="8.88671875" style="2"/>
    <col min="14081" max="14081" width="46.109375" style="2" customWidth="1"/>
    <col min="14082" max="14082" width="30.6640625" style="2" customWidth="1"/>
    <col min="14083" max="14083" width="20.88671875" style="2" customWidth="1"/>
    <col min="14084" max="14085" width="20.44140625" style="2" customWidth="1"/>
    <col min="14086" max="14086" width="14.6640625" style="2" customWidth="1"/>
    <col min="14087" max="14087" width="14" style="2" customWidth="1"/>
    <col min="14088" max="14088" width="32.88671875" style="2" customWidth="1"/>
    <col min="14089" max="14089" width="11" style="2" customWidth="1"/>
    <col min="14090" max="14090" width="11.109375" style="2" customWidth="1"/>
    <col min="14091" max="14092" width="13.33203125" style="2" customWidth="1"/>
    <col min="14093" max="14093" width="13.88671875" style="2" customWidth="1"/>
    <col min="14094" max="14097" width="9.109375" style="2" customWidth="1"/>
    <col min="14098" max="14336" width="8.88671875" style="2"/>
    <col min="14337" max="14337" width="46.109375" style="2" customWidth="1"/>
    <col min="14338" max="14338" width="30.6640625" style="2" customWidth="1"/>
    <col min="14339" max="14339" width="20.88671875" style="2" customWidth="1"/>
    <col min="14340" max="14341" width="20.44140625" style="2" customWidth="1"/>
    <col min="14342" max="14342" width="14.6640625" style="2" customWidth="1"/>
    <col min="14343" max="14343" width="14" style="2" customWidth="1"/>
    <col min="14344" max="14344" width="32.88671875" style="2" customWidth="1"/>
    <col min="14345" max="14345" width="11" style="2" customWidth="1"/>
    <col min="14346" max="14346" width="11.109375" style="2" customWidth="1"/>
    <col min="14347" max="14348" width="13.33203125" style="2" customWidth="1"/>
    <col min="14349" max="14349" width="13.88671875" style="2" customWidth="1"/>
    <col min="14350" max="14353" width="9.109375" style="2" customWidth="1"/>
    <col min="14354" max="14592" width="8.88671875" style="2"/>
    <col min="14593" max="14593" width="46.109375" style="2" customWidth="1"/>
    <col min="14594" max="14594" width="30.6640625" style="2" customWidth="1"/>
    <col min="14595" max="14595" width="20.88671875" style="2" customWidth="1"/>
    <col min="14596" max="14597" width="20.44140625" style="2" customWidth="1"/>
    <col min="14598" max="14598" width="14.6640625" style="2" customWidth="1"/>
    <col min="14599" max="14599" width="14" style="2" customWidth="1"/>
    <col min="14600" max="14600" width="32.88671875" style="2" customWidth="1"/>
    <col min="14601" max="14601" width="11" style="2" customWidth="1"/>
    <col min="14602" max="14602" width="11.109375" style="2" customWidth="1"/>
    <col min="14603" max="14604" width="13.33203125" style="2" customWidth="1"/>
    <col min="14605" max="14605" width="13.88671875" style="2" customWidth="1"/>
    <col min="14606" max="14609" width="9.109375" style="2" customWidth="1"/>
    <col min="14610" max="14848" width="8.88671875" style="2"/>
    <col min="14849" max="14849" width="46.109375" style="2" customWidth="1"/>
    <col min="14850" max="14850" width="30.6640625" style="2" customWidth="1"/>
    <col min="14851" max="14851" width="20.88671875" style="2" customWidth="1"/>
    <col min="14852" max="14853" width="20.44140625" style="2" customWidth="1"/>
    <col min="14854" max="14854" width="14.6640625" style="2" customWidth="1"/>
    <col min="14855" max="14855" width="14" style="2" customWidth="1"/>
    <col min="14856" max="14856" width="32.88671875" style="2" customWidth="1"/>
    <col min="14857" max="14857" width="11" style="2" customWidth="1"/>
    <col min="14858" max="14858" width="11.109375" style="2" customWidth="1"/>
    <col min="14859" max="14860" width="13.33203125" style="2" customWidth="1"/>
    <col min="14861" max="14861" width="13.88671875" style="2" customWidth="1"/>
    <col min="14862" max="14865" width="9.109375" style="2" customWidth="1"/>
    <col min="14866" max="15104" width="8.88671875" style="2"/>
    <col min="15105" max="15105" width="46.109375" style="2" customWidth="1"/>
    <col min="15106" max="15106" width="30.6640625" style="2" customWidth="1"/>
    <col min="15107" max="15107" width="20.88671875" style="2" customWidth="1"/>
    <col min="15108" max="15109" width="20.44140625" style="2" customWidth="1"/>
    <col min="15110" max="15110" width="14.6640625" style="2" customWidth="1"/>
    <col min="15111" max="15111" width="14" style="2" customWidth="1"/>
    <col min="15112" max="15112" width="32.88671875" style="2" customWidth="1"/>
    <col min="15113" max="15113" width="11" style="2" customWidth="1"/>
    <col min="15114" max="15114" width="11.109375" style="2" customWidth="1"/>
    <col min="15115" max="15116" width="13.33203125" style="2" customWidth="1"/>
    <col min="15117" max="15117" width="13.88671875" style="2" customWidth="1"/>
    <col min="15118" max="15121" width="9.109375" style="2" customWidth="1"/>
    <col min="15122" max="15360" width="8.88671875" style="2"/>
    <col min="15361" max="15361" width="46.109375" style="2" customWidth="1"/>
    <col min="15362" max="15362" width="30.6640625" style="2" customWidth="1"/>
    <col min="15363" max="15363" width="20.88671875" style="2" customWidth="1"/>
    <col min="15364" max="15365" width="20.44140625" style="2" customWidth="1"/>
    <col min="15366" max="15366" width="14.6640625" style="2" customWidth="1"/>
    <col min="15367" max="15367" width="14" style="2" customWidth="1"/>
    <col min="15368" max="15368" width="32.88671875" style="2" customWidth="1"/>
    <col min="15369" max="15369" width="11" style="2" customWidth="1"/>
    <col min="15370" max="15370" width="11.109375" style="2" customWidth="1"/>
    <col min="15371" max="15372" width="13.33203125" style="2" customWidth="1"/>
    <col min="15373" max="15373" width="13.88671875" style="2" customWidth="1"/>
    <col min="15374" max="15377" width="9.109375" style="2" customWidth="1"/>
    <col min="15378" max="15616" width="8.88671875" style="2"/>
    <col min="15617" max="15617" width="46.109375" style="2" customWidth="1"/>
    <col min="15618" max="15618" width="30.6640625" style="2" customWidth="1"/>
    <col min="15619" max="15619" width="20.88671875" style="2" customWidth="1"/>
    <col min="15620" max="15621" width="20.44140625" style="2" customWidth="1"/>
    <col min="15622" max="15622" width="14.6640625" style="2" customWidth="1"/>
    <col min="15623" max="15623" width="14" style="2" customWidth="1"/>
    <col min="15624" max="15624" width="32.88671875" style="2" customWidth="1"/>
    <col min="15625" max="15625" width="11" style="2" customWidth="1"/>
    <col min="15626" max="15626" width="11.109375" style="2" customWidth="1"/>
    <col min="15627" max="15628" width="13.33203125" style="2" customWidth="1"/>
    <col min="15629" max="15629" width="13.88671875" style="2" customWidth="1"/>
    <col min="15630" max="15633" width="9.109375" style="2" customWidth="1"/>
    <col min="15634" max="15872" width="8.88671875" style="2"/>
    <col min="15873" max="15873" width="46.109375" style="2" customWidth="1"/>
    <col min="15874" max="15874" width="30.6640625" style="2" customWidth="1"/>
    <col min="15875" max="15875" width="20.88671875" style="2" customWidth="1"/>
    <col min="15876" max="15877" width="20.44140625" style="2" customWidth="1"/>
    <col min="15878" max="15878" width="14.6640625" style="2" customWidth="1"/>
    <col min="15879" max="15879" width="14" style="2" customWidth="1"/>
    <col min="15880" max="15880" width="32.88671875" style="2" customWidth="1"/>
    <col min="15881" max="15881" width="11" style="2" customWidth="1"/>
    <col min="15882" max="15882" width="11.109375" style="2" customWidth="1"/>
    <col min="15883" max="15884" width="13.33203125" style="2" customWidth="1"/>
    <col min="15885" max="15885" width="13.88671875" style="2" customWidth="1"/>
    <col min="15886" max="15889" width="9.109375" style="2" customWidth="1"/>
    <col min="15890" max="16128" width="8.88671875" style="2"/>
    <col min="16129" max="16129" width="46.109375" style="2" customWidth="1"/>
    <col min="16130" max="16130" width="30.6640625" style="2" customWidth="1"/>
    <col min="16131" max="16131" width="20.88671875" style="2" customWidth="1"/>
    <col min="16132" max="16133" width="20.44140625" style="2" customWidth="1"/>
    <col min="16134" max="16134" width="14.6640625" style="2" customWidth="1"/>
    <col min="16135" max="16135" width="14" style="2" customWidth="1"/>
    <col min="16136" max="16136" width="32.88671875" style="2" customWidth="1"/>
    <col min="16137" max="16137" width="11" style="2" customWidth="1"/>
    <col min="16138" max="16138" width="11.109375" style="2" customWidth="1"/>
    <col min="16139" max="16140" width="13.33203125" style="2" customWidth="1"/>
    <col min="16141" max="16141" width="13.88671875" style="2" customWidth="1"/>
    <col min="16142" max="16145" width="9.109375" style="2" customWidth="1"/>
    <col min="16146" max="16384" width="8.88671875" style="2"/>
  </cols>
  <sheetData>
    <row r="1" spans="4:7" x14ac:dyDescent="0.3">
      <c r="F1" s="526" t="s">
        <v>29</v>
      </c>
      <c r="G1" s="526"/>
    </row>
    <row r="2" spans="4:7" x14ac:dyDescent="0.3">
      <c r="D2" s="526" t="s">
        <v>0</v>
      </c>
      <c r="E2" s="526"/>
      <c r="F2" s="526"/>
      <c r="G2" s="526"/>
    </row>
    <row r="3" spans="4:7" x14ac:dyDescent="0.3">
      <c r="D3" s="526" t="s">
        <v>113</v>
      </c>
      <c r="E3" s="526"/>
      <c r="F3" s="526"/>
      <c r="G3" s="526"/>
    </row>
    <row r="4" spans="4:7" ht="16.649999999999999" customHeight="1" x14ac:dyDescent="0.3">
      <c r="D4" s="526" t="s">
        <v>1</v>
      </c>
      <c r="E4" s="526"/>
      <c r="F4" s="526"/>
      <c r="G4" s="526"/>
    </row>
    <row r="5" spans="4:7" x14ac:dyDescent="0.3">
      <c r="D5" s="4"/>
      <c r="E5" s="4"/>
      <c r="F5" s="4"/>
      <c r="G5" s="4"/>
    </row>
    <row r="7" spans="4:7" s="5" customFormat="1" ht="19.5" customHeight="1" x14ac:dyDescent="0.3">
      <c r="D7" s="530" t="s">
        <v>2</v>
      </c>
      <c r="E7" s="530"/>
      <c r="F7" s="530"/>
      <c r="G7" s="530"/>
    </row>
    <row r="8" spans="4:7" s="5" customFormat="1" ht="15.6" x14ac:dyDescent="0.3">
      <c r="D8" s="529" t="s">
        <v>3</v>
      </c>
      <c r="E8" s="529"/>
      <c r="F8" s="529"/>
      <c r="G8" s="529"/>
    </row>
    <row r="9" spans="4:7" s="5" customFormat="1" ht="15.6" x14ac:dyDescent="0.3">
      <c r="D9" s="529" t="s">
        <v>114</v>
      </c>
      <c r="E9" s="529"/>
      <c r="F9" s="529"/>
      <c r="G9" s="529"/>
    </row>
    <row r="10" spans="4:7" s="5" customFormat="1" ht="15.6" x14ac:dyDescent="0.3">
      <c r="D10" s="530" t="s">
        <v>4</v>
      </c>
      <c r="E10" s="530"/>
      <c r="F10" s="530"/>
      <c r="G10" s="530"/>
    </row>
    <row r="11" spans="4:7" s="5" customFormat="1" ht="21.75" customHeight="1" x14ac:dyDescent="0.3"/>
    <row r="12" spans="4:7" s="5" customFormat="1" ht="19.5" customHeight="1" x14ac:dyDescent="0.3">
      <c r="D12" s="6" t="s">
        <v>132</v>
      </c>
      <c r="E12" s="6"/>
      <c r="F12" s="6"/>
      <c r="G12" s="6"/>
    </row>
    <row r="13" spans="4:7" s="6" customFormat="1" ht="15.6" x14ac:dyDescent="0.3">
      <c r="D13" s="6" t="s">
        <v>133</v>
      </c>
    </row>
    <row r="14" spans="4:7" s="42" customFormat="1" ht="15.6" x14ac:dyDescent="0.3">
      <c r="D14" s="6" t="s">
        <v>134</v>
      </c>
      <c r="E14" s="6"/>
      <c r="F14" s="6"/>
      <c r="G14" s="6"/>
    </row>
    <row r="15" spans="4:7" s="42" customFormat="1" ht="15.6" x14ac:dyDescent="0.3">
      <c r="D15" s="42" t="s">
        <v>30</v>
      </c>
    </row>
    <row r="16" spans="4:7" s="42" customFormat="1" ht="15.6" x14ac:dyDescent="0.3">
      <c r="D16" s="119" t="s">
        <v>131</v>
      </c>
    </row>
    <row r="17" spans="1:13" s="42" customFormat="1" ht="15.6" x14ac:dyDescent="0.3">
      <c r="F17" s="44" t="s">
        <v>31</v>
      </c>
    </row>
    <row r="18" spans="1:13" s="42" customFormat="1" ht="18" customHeight="1" x14ac:dyDescent="0.3"/>
    <row r="19" spans="1:13" s="42" customFormat="1" ht="18" customHeight="1" x14ac:dyDescent="0.3">
      <c r="F19" s="43"/>
    </row>
    <row r="20" spans="1:13" s="9" customFormat="1" ht="15.6" x14ac:dyDescent="0.3">
      <c r="A20" s="528" t="s">
        <v>5</v>
      </c>
      <c r="B20" s="528"/>
      <c r="C20" s="528"/>
      <c r="D20" s="528"/>
      <c r="E20" s="528"/>
      <c r="F20" s="528"/>
      <c r="G20" s="528"/>
      <c r="H20" s="7"/>
      <c r="I20" s="8"/>
    </row>
    <row r="21" spans="1:13" s="9" customFormat="1" ht="15.6" x14ac:dyDescent="0.3">
      <c r="A21" s="557" t="s">
        <v>112</v>
      </c>
      <c r="B21" s="557"/>
      <c r="C21" s="557"/>
      <c r="D21" s="557"/>
      <c r="E21" s="557"/>
      <c r="F21" s="557"/>
      <c r="G21" s="557"/>
      <c r="H21" s="10"/>
      <c r="I21" s="8"/>
    </row>
    <row r="22" spans="1:13" s="9" customFormat="1" ht="15.6" x14ac:dyDescent="0.3">
      <c r="A22" s="554" t="s">
        <v>6</v>
      </c>
      <c r="B22" s="554"/>
      <c r="C22" s="554"/>
      <c r="D22" s="554"/>
      <c r="E22" s="554"/>
      <c r="F22" s="554"/>
      <c r="G22" s="554"/>
      <c r="H22" s="11"/>
      <c r="I22" s="8"/>
    </row>
    <row r="23" spans="1:13" s="9" customFormat="1" ht="15" customHeight="1" x14ac:dyDescent="0.3">
      <c r="A23" s="528" t="s">
        <v>32</v>
      </c>
      <c r="B23" s="528"/>
      <c r="C23" s="528"/>
      <c r="D23" s="528"/>
      <c r="E23" s="528"/>
      <c r="F23" s="528"/>
      <c r="G23" s="528"/>
      <c r="H23" s="7"/>
      <c r="I23" s="8"/>
    </row>
    <row r="24" spans="1:13" ht="18" customHeight="1" x14ac:dyDescent="0.3">
      <c r="A24" s="12"/>
      <c r="B24" s="12"/>
      <c r="C24" s="13"/>
      <c r="D24" s="13"/>
      <c r="E24" s="13"/>
      <c r="F24" s="13"/>
      <c r="G24" s="13"/>
      <c r="H24" s="13"/>
      <c r="J24" s="14"/>
      <c r="K24" s="14"/>
      <c r="L24" s="14"/>
      <c r="M24" s="14"/>
    </row>
    <row r="25" spans="1:13" ht="52.65" customHeight="1" x14ac:dyDescent="0.3">
      <c r="A25" s="527" t="s">
        <v>33</v>
      </c>
      <c r="B25" s="527"/>
      <c r="C25" s="527"/>
      <c r="D25" s="527"/>
      <c r="E25" s="527"/>
      <c r="F25" s="527"/>
      <c r="G25" s="527"/>
      <c r="H25" s="12"/>
      <c r="J25" s="14"/>
      <c r="K25" s="14"/>
      <c r="L25" s="14"/>
      <c r="M25" s="14"/>
    </row>
    <row r="26" spans="1:13" s="9" customFormat="1" ht="21.75" customHeight="1" x14ac:dyDescent="0.3">
      <c r="A26" s="555" t="s">
        <v>196</v>
      </c>
      <c r="B26" s="552"/>
      <c r="C26" s="552"/>
      <c r="D26" s="552"/>
      <c r="E26" s="552"/>
      <c r="F26" s="552"/>
      <c r="G26" s="552"/>
      <c r="H26" s="13"/>
      <c r="I26" s="8"/>
      <c r="J26" s="13"/>
      <c r="K26" s="13"/>
      <c r="L26" s="13"/>
      <c r="M26" s="13"/>
    </row>
    <row r="27" spans="1:13" s="9" customFormat="1" ht="81" customHeight="1" x14ac:dyDescent="0.3">
      <c r="A27" s="551" t="s">
        <v>83</v>
      </c>
      <c r="B27" s="551"/>
      <c r="C27" s="551"/>
      <c r="D27" s="551"/>
      <c r="E27" s="551"/>
      <c r="F27" s="551"/>
      <c r="G27" s="551"/>
      <c r="H27" s="15"/>
      <c r="I27" s="16"/>
      <c r="J27" s="17"/>
      <c r="K27" s="17"/>
      <c r="L27" s="17"/>
    </row>
    <row r="28" spans="1:13" s="18" customFormat="1" ht="17.25" customHeight="1" x14ac:dyDescent="0.3">
      <c r="A28" s="5" t="s">
        <v>7</v>
      </c>
    </row>
    <row r="29" spans="1:13" s="18" customFormat="1" ht="15.75" customHeight="1" x14ac:dyDescent="0.3">
      <c r="A29" s="556" t="s">
        <v>115</v>
      </c>
      <c r="B29" s="556"/>
      <c r="C29" s="556"/>
      <c r="D29" s="556"/>
      <c r="E29" s="556"/>
      <c r="F29" s="556"/>
      <c r="G29" s="556"/>
    </row>
    <row r="30" spans="1:13" s="18" customFormat="1" ht="18" customHeight="1" x14ac:dyDescent="0.3">
      <c r="A30" s="541" t="s">
        <v>78</v>
      </c>
      <c r="B30" s="541"/>
      <c r="C30" s="541"/>
      <c r="D30" s="541"/>
      <c r="E30" s="541"/>
      <c r="F30" s="541"/>
      <c r="G30" s="541"/>
    </row>
    <row r="31" spans="1:13" s="18" customFormat="1" ht="16.649999999999999" customHeight="1" x14ac:dyDescent="0.3">
      <c r="A31" s="5" t="s">
        <v>79</v>
      </c>
    </row>
    <row r="32" spans="1:13" s="18" customFormat="1" ht="15.6" x14ac:dyDescent="0.3">
      <c r="A32" s="5" t="s">
        <v>80</v>
      </c>
    </row>
    <row r="33" spans="1:13" ht="32.25" customHeight="1" x14ac:dyDescent="0.3">
      <c r="A33" s="551" t="s">
        <v>82</v>
      </c>
      <c r="B33" s="551"/>
      <c r="C33" s="551"/>
      <c r="D33" s="551"/>
      <c r="E33" s="551"/>
      <c r="F33" s="551"/>
      <c r="G33" s="551"/>
      <c r="H33" s="12"/>
      <c r="I33" s="19"/>
      <c r="J33" s="20"/>
      <c r="K33" s="20"/>
      <c r="L33" s="20"/>
    </row>
    <row r="34" spans="1:13" s="18" customFormat="1" ht="47.4" customHeight="1" x14ac:dyDescent="0.3">
      <c r="A34" s="552" t="s">
        <v>128</v>
      </c>
      <c r="B34" s="552"/>
      <c r="C34" s="552"/>
      <c r="D34" s="552"/>
      <c r="E34" s="552"/>
      <c r="F34" s="552"/>
      <c r="G34" s="552"/>
    </row>
    <row r="35" spans="1:13" ht="146.25" customHeight="1" x14ac:dyDescent="0.3">
      <c r="A35" s="553" t="s">
        <v>81</v>
      </c>
      <c r="B35" s="553"/>
      <c r="C35" s="553"/>
      <c r="D35" s="553"/>
      <c r="E35" s="553"/>
      <c r="F35" s="553"/>
      <c r="G35" s="553"/>
      <c r="H35" s="12"/>
    </row>
    <row r="36" spans="1:13" ht="15.6" x14ac:dyDescent="0.3">
      <c r="A36" s="543"/>
      <c r="B36" s="543"/>
      <c r="C36" s="543"/>
      <c r="D36" s="543"/>
      <c r="E36" s="543"/>
      <c r="F36" s="543"/>
      <c r="G36" s="543"/>
      <c r="H36" s="21"/>
    </row>
    <row r="37" spans="1:13" ht="18.75" customHeight="1" x14ac:dyDescent="0.3">
      <c r="A37" s="544" t="s">
        <v>8</v>
      </c>
      <c r="B37" s="544"/>
      <c r="C37" s="544"/>
      <c r="D37" s="544"/>
      <c r="E37" s="544"/>
      <c r="F37" s="544"/>
      <c r="G37" s="544"/>
      <c r="H37" s="3"/>
      <c r="I37" s="2"/>
    </row>
    <row r="38" spans="1:13" ht="31.2" customHeight="1" x14ac:dyDescent="0.3">
      <c r="A38" s="545" t="s">
        <v>9</v>
      </c>
      <c r="B38" s="545" t="s">
        <v>10</v>
      </c>
      <c r="C38" s="22" t="s">
        <v>11</v>
      </c>
      <c r="D38" s="22" t="s">
        <v>12</v>
      </c>
      <c r="E38" s="548" t="s">
        <v>13</v>
      </c>
      <c r="F38" s="549"/>
      <c r="G38" s="550"/>
      <c r="H38" s="3"/>
      <c r="I38" s="2"/>
    </row>
    <row r="39" spans="1:13" ht="17.25" customHeight="1" x14ac:dyDescent="0.3">
      <c r="A39" s="546"/>
      <c r="B39" s="547"/>
      <c r="C39" s="23" t="s">
        <v>14</v>
      </c>
      <c r="D39" s="23" t="s">
        <v>15</v>
      </c>
      <c r="E39" s="23" t="s">
        <v>16</v>
      </c>
      <c r="F39" s="23" t="s">
        <v>17</v>
      </c>
      <c r="G39" s="23" t="s">
        <v>34</v>
      </c>
      <c r="H39" s="3"/>
      <c r="I39" s="2"/>
    </row>
    <row r="40" spans="1:13" ht="33" customHeight="1" x14ac:dyDescent="0.3">
      <c r="A40" s="24" t="s">
        <v>18</v>
      </c>
      <c r="B40" s="22" t="s">
        <v>19</v>
      </c>
      <c r="C40" s="67">
        <v>1684</v>
      </c>
      <c r="D40" s="67">
        <v>8250</v>
      </c>
      <c r="E40" s="67">
        <f>45954-45954</f>
        <v>0</v>
      </c>
      <c r="F40" s="67"/>
      <c r="G40" s="68"/>
      <c r="H40" s="3"/>
      <c r="I40" s="2"/>
    </row>
    <row r="41" spans="1:13" ht="21.75" customHeight="1" x14ac:dyDescent="0.3">
      <c r="A41" s="24" t="s">
        <v>20</v>
      </c>
      <c r="B41" s="22" t="s">
        <v>19</v>
      </c>
      <c r="C41" s="69">
        <v>37391</v>
      </c>
      <c r="D41" s="69">
        <v>67517</v>
      </c>
      <c r="E41" s="67">
        <f>116965+138-120-9202</f>
        <v>107781</v>
      </c>
      <c r="F41" s="67">
        <v>126572</v>
      </c>
      <c r="G41" s="70">
        <v>143893</v>
      </c>
      <c r="H41" s="3"/>
      <c r="I41" s="2"/>
    </row>
    <row r="42" spans="1:13" ht="41.25" customHeight="1" x14ac:dyDescent="0.3">
      <c r="A42" s="26" t="s">
        <v>21</v>
      </c>
      <c r="B42" s="27" t="s">
        <v>19</v>
      </c>
      <c r="C42" s="28">
        <f>C40+C41</f>
        <v>39075</v>
      </c>
      <c r="D42" s="28">
        <f>D40+D41</f>
        <v>75767</v>
      </c>
      <c r="E42" s="28">
        <f>E40+E41</f>
        <v>107781</v>
      </c>
      <c r="F42" s="28">
        <f>F40+F41</f>
        <v>126572</v>
      </c>
      <c r="G42" s="28">
        <f>G40+G41</f>
        <v>143893</v>
      </c>
      <c r="H42" s="29"/>
      <c r="I42" s="14"/>
      <c r="J42" s="14"/>
      <c r="K42" s="14"/>
      <c r="L42" s="14"/>
    </row>
    <row r="43" spans="1:13" s="9" customFormat="1" ht="19.5" customHeight="1" x14ac:dyDescent="0.3">
      <c r="A43" s="527" t="s">
        <v>22</v>
      </c>
      <c r="B43" s="527"/>
      <c r="C43" s="527"/>
      <c r="D43" s="527"/>
      <c r="E43" s="527"/>
      <c r="F43" s="527"/>
      <c r="G43" s="527"/>
      <c r="H43" s="527"/>
      <c r="I43" s="8"/>
      <c r="J43" s="13"/>
      <c r="K43" s="13"/>
      <c r="L43" s="13"/>
      <c r="M43" s="13"/>
    </row>
    <row r="44" spans="1:13" s="18" customFormat="1" ht="17.25" customHeight="1" x14ac:dyDescent="0.3">
      <c r="A44" s="5" t="s">
        <v>23</v>
      </c>
    </row>
    <row r="45" spans="1:13" s="18" customFormat="1" ht="15.75" customHeight="1" x14ac:dyDescent="0.3">
      <c r="A45" s="541" t="s">
        <v>78</v>
      </c>
      <c r="B45" s="541"/>
      <c r="C45" s="541"/>
      <c r="D45" s="541"/>
      <c r="E45" s="541"/>
      <c r="F45" s="541"/>
      <c r="G45" s="541"/>
    </row>
    <row r="46" spans="1:13" s="18" customFormat="1" ht="17.25" customHeight="1" x14ac:dyDescent="0.3">
      <c r="A46" s="5" t="s">
        <v>80</v>
      </c>
      <c r="B46" s="30"/>
      <c r="C46" s="30"/>
      <c r="D46" s="30"/>
      <c r="E46" s="30"/>
      <c r="F46" s="30"/>
      <c r="G46" s="30"/>
    </row>
    <row r="47" spans="1:13" ht="113.25" customHeight="1" x14ac:dyDescent="0.3">
      <c r="A47" s="533" t="s">
        <v>84</v>
      </c>
      <c r="B47" s="533"/>
      <c r="C47" s="533"/>
      <c r="D47" s="533"/>
      <c r="E47" s="533"/>
      <c r="F47" s="533"/>
      <c r="G47" s="533"/>
      <c r="H47" s="12"/>
    </row>
    <row r="48" spans="1:13" ht="33.75" customHeight="1" x14ac:dyDescent="0.3">
      <c r="A48" s="542" t="s">
        <v>24</v>
      </c>
      <c r="B48" s="531" t="s">
        <v>10</v>
      </c>
      <c r="C48" s="31" t="s">
        <v>11</v>
      </c>
      <c r="D48" s="31" t="s">
        <v>12</v>
      </c>
      <c r="E48" s="531" t="s">
        <v>13</v>
      </c>
      <c r="F48" s="531"/>
      <c r="G48" s="531"/>
      <c r="H48" s="32"/>
      <c r="I48" s="2"/>
    </row>
    <row r="49" spans="1:13" ht="17.399999999999999" customHeight="1" x14ac:dyDescent="0.3">
      <c r="A49" s="542"/>
      <c r="B49" s="531"/>
      <c r="C49" s="22" t="s">
        <v>14</v>
      </c>
      <c r="D49" s="22" t="s">
        <v>15</v>
      </c>
      <c r="E49" s="22" t="s">
        <v>16</v>
      </c>
      <c r="F49" s="22" t="s">
        <v>17</v>
      </c>
      <c r="G49" s="22" t="s">
        <v>34</v>
      </c>
      <c r="H49" s="32"/>
      <c r="I49" s="2"/>
    </row>
    <row r="50" spans="1:13" ht="31.5" customHeight="1" x14ac:dyDescent="0.3">
      <c r="A50" s="33" t="s">
        <v>51</v>
      </c>
      <c r="B50" s="34" t="s">
        <v>40</v>
      </c>
      <c r="C50" s="71">
        <v>15</v>
      </c>
      <c r="D50" s="71"/>
      <c r="E50" s="67">
        <v>15</v>
      </c>
      <c r="F50" s="71"/>
      <c r="G50" s="71"/>
      <c r="H50" s="32"/>
      <c r="I50" s="2"/>
    </row>
    <row r="51" spans="1:13" ht="31.5" customHeight="1" x14ac:dyDescent="0.3">
      <c r="A51" s="33" t="s">
        <v>35</v>
      </c>
      <c r="B51" s="64" t="s">
        <v>40</v>
      </c>
      <c r="C51" s="35"/>
      <c r="D51" s="35"/>
      <c r="E51" s="72">
        <v>4185</v>
      </c>
      <c r="F51" s="35"/>
      <c r="G51" s="35"/>
      <c r="H51" s="32"/>
      <c r="I51" s="2"/>
    </row>
    <row r="52" spans="1:13" ht="31.5" customHeight="1" x14ac:dyDescent="0.3">
      <c r="A52" s="33" t="s">
        <v>36</v>
      </c>
      <c r="B52" s="64" t="s">
        <v>40</v>
      </c>
      <c r="C52" s="71">
        <v>350</v>
      </c>
      <c r="D52" s="71"/>
      <c r="E52" s="71">
        <v>410</v>
      </c>
      <c r="F52" s="71"/>
      <c r="G52" s="71"/>
      <c r="H52" s="32"/>
      <c r="I52" s="2"/>
    </row>
    <row r="53" spans="1:13" ht="31.5" customHeight="1" x14ac:dyDescent="0.3">
      <c r="A53" s="33" t="s">
        <v>37</v>
      </c>
      <c r="B53" s="64" t="s">
        <v>40</v>
      </c>
      <c r="C53" s="35"/>
      <c r="D53" s="35"/>
      <c r="E53" s="72">
        <v>2000</v>
      </c>
      <c r="F53" s="72"/>
      <c r="G53" s="72"/>
      <c r="H53" s="32"/>
      <c r="I53" s="2"/>
    </row>
    <row r="54" spans="1:13" ht="31.5" customHeight="1" x14ac:dyDescent="0.3">
      <c r="A54" s="33" t="s">
        <v>38</v>
      </c>
      <c r="B54" s="64" t="s">
        <v>40</v>
      </c>
      <c r="C54" s="35"/>
      <c r="D54" s="35"/>
      <c r="E54" s="72">
        <v>250</v>
      </c>
      <c r="F54" s="72"/>
      <c r="G54" s="72"/>
      <c r="H54" s="32"/>
      <c r="I54" s="2"/>
    </row>
    <row r="55" spans="1:13" ht="31.5" customHeight="1" x14ac:dyDescent="0.3">
      <c r="A55" s="33" t="s">
        <v>39</v>
      </c>
      <c r="B55" s="64" t="s">
        <v>40</v>
      </c>
      <c r="C55" s="35"/>
      <c r="D55" s="35"/>
      <c r="E55" s="35"/>
      <c r="F55" s="35"/>
      <c r="G55" s="35"/>
      <c r="H55" s="32"/>
      <c r="I55" s="2"/>
    </row>
    <row r="56" spans="1:13" ht="12" customHeight="1" x14ac:dyDescent="0.3">
      <c r="A56" s="36"/>
      <c r="B56" s="37"/>
      <c r="C56" s="38"/>
      <c r="D56" s="38"/>
      <c r="E56" s="38"/>
      <c r="F56" s="38"/>
      <c r="G56" s="38"/>
      <c r="H56" s="32"/>
      <c r="I56" s="2"/>
    </row>
    <row r="57" spans="1:13" ht="30" customHeight="1" x14ac:dyDescent="0.3">
      <c r="A57" s="531" t="s">
        <v>25</v>
      </c>
      <c r="B57" s="531" t="s">
        <v>10</v>
      </c>
      <c r="C57" s="31" t="s">
        <v>11</v>
      </c>
      <c r="D57" s="31" t="s">
        <v>12</v>
      </c>
      <c r="E57" s="531" t="s">
        <v>13</v>
      </c>
      <c r="F57" s="531"/>
      <c r="G57" s="531"/>
      <c r="H57" s="32"/>
      <c r="I57" s="14"/>
      <c r="J57" s="14"/>
      <c r="K57" s="14"/>
      <c r="L57" s="14"/>
    </row>
    <row r="58" spans="1:13" ht="15.75" customHeight="1" x14ac:dyDescent="0.3">
      <c r="A58" s="531"/>
      <c r="B58" s="531"/>
      <c r="C58" s="22" t="s">
        <v>14</v>
      </c>
      <c r="D58" s="22" t="s">
        <v>15</v>
      </c>
      <c r="E58" s="22" t="s">
        <v>16</v>
      </c>
      <c r="F58" s="22" t="s">
        <v>17</v>
      </c>
      <c r="G58" s="22" t="s">
        <v>34</v>
      </c>
      <c r="H58" s="3"/>
      <c r="I58" s="14"/>
      <c r="J58" s="14"/>
      <c r="K58" s="14"/>
      <c r="L58" s="14"/>
    </row>
    <row r="59" spans="1:13" ht="31.2" customHeight="1" x14ac:dyDescent="0.3">
      <c r="A59" s="39" t="s">
        <v>18</v>
      </c>
      <c r="B59" s="22" t="s">
        <v>19</v>
      </c>
      <c r="C59" s="67">
        <v>1684</v>
      </c>
      <c r="D59" s="67">
        <v>8250</v>
      </c>
      <c r="E59" s="67">
        <f>45954-45954</f>
        <v>0</v>
      </c>
      <c r="F59" s="67"/>
      <c r="G59" s="68"/>
      <c r="H59" s="3"/>
      <c r="I59" s="14"/>
      <c r="J59" s="14"/>
      <c r="K59" s="14"/>
      <c r="L59" s="14"/>
    </row>
    <row r="60" spans="1:13" ht="32.25" customHeight="1" x14ac:dyDescent="0.3">
      <c r="A60" s="26" t="s">
        <v>26</v>
      </c>
      <c r="B60" s="27" t="s">
        <v>19</v>
      </c>
      <c r="C60" s="28">
        <f>SUM(C59)</f>
        <v>1684</v>
      </c>
      <c r="D60" s="28">
        <f>SUM(D59)</f>
        <v>8250</v>
      </c>
      <c r="E60" s="28">
        <f>SUM(E59)</f>
        <v>0</v>
      </c>
      <c r="F60" s="28">
        <f>SUM(F59)</f>
        <v>0</v>
      </c>
      <c r="G60" s="28">
        <f>SUM(G59)</f>
        <v>0</v>
      </c>
      <c r="H60" s="3"/>
      <c r="I60" s="14"/>
      <c r="J60" s="40"/>
      <c r="K60" s="40"/>
      <c r="L60" s="40"/>
    </row>
    <row r="61" spans="1:13" s="9" customFormat="1" ht="31.2" customHeight="1" x14ac:dyDescent="0.3">
      <c r="A61" s="532" t="s">
        <v>27</v>
      </c>
      <c r="B61" s="532"/>
      <c r="C61" s="532"/>
      <c r="D61" s="532"/>
      <c r="E61" s="532"/>
      <c r="F61" s="532"/>
      <c r="G61" s="532"/>
      <c r="H61" s="12"/>
      <c r="I61" s="8"/>
      <c r="J61" s="13"/>
      <c r="K61" s="13"/>
      <c r="L61" s="13"/>
      <c r="M61" s="13"/>
    </row>
    <row r="62" spans="1:13" s="9" customFormat="1" ht="16.649999999999999" customHeight="1" x14ac:dyDescent="0.3">
      <c r="A62" s="15" t="s">
        <v>28</v>
      </c>
      <c r="B62" s="15"/>
      <c r="C62" s="15"/>
      <c r="D62" s="15"/>
      <c r="E62" s="15"/>
      <c r="F62" s="15"/>
      <c r="G62" s="15"/>
      <c r="H62" s="15"/>
      <c r="I62" s="8"/>
    </row>
    <row r="63" spans="1:13" s="18" customFormat="1" ht="18" customHeight="1" x14ac:dyDescent="0.3">
      <c r="A63" s="513" t="s">
        <v>207</v>
      </c>
      <c r="B63" s="513"/>
      <c r="C63" s="513"/>
      <c r="D63" s="513"/>
      <c r="E63" s="513"/>
      <c r="F63" s="513"/>
      <c r="G63" s="513"/>
      <c r="H63" s="513"/>
      <c r="I63" s="513"/>
      <c r="J63" s="513"/>
      <c r="K63" s="513"/>
    </row>
    <row r="64" spans="1:13" s="18" customFormat="1" ht="17.25" customHeight="1" x14ac:dyDescent="0.3">
      <c r="A64" s="5" t="s">
        <v>80</v>
      </c>
      <c r="B64" s="30"/>
      <c r="C64" s="30"/>
      <c r="D64" s="30"/>
      <c r="E64" s="30"/>
      <c r="F64" s="30"/>
      <c r="G64" s="30"/>
    </row>
    <row r="65" spans="1:12" ht="102" customHeight="1" x14ac:dyDescent="0.3">
      <c r="A65" s="533" t="s">
        <v>84</v>
      </c>
      <c r="B65" s="533"/>
      <c r="C65" s="533"/>
      <c r="D65" s="533"/>
      <c r="E65" s="533"/>
      <c r="F65" s="533"/>
      <c r="G65" s="533"/>
      <c r="H65" s="12"/>
    </row>
    <row r="66" spans="1:12" ht="36" customHeight="1" x14ac:dyDescent="0.3">
      <c r="A66" s="534" t="s">
        <v>24</v>
      </c>
      <c r="B66" s="536" t="s">
        <v>10</v>
      </c>
      <c r="C66" s="394" t="s">
        <v>11</v>
      </c>
      <c r="D66" s="394" t="s">
        <v>12</v>
      </c>
      <c r="E66" s="538" t="s">
        <v>13</v>
      </c>
      <c r="F66" s="539"/>
      <c r="G66" s="540"/>
      <c r="H66" s="32"/>
      <c r="I66" s="2"/>
    </row>
    <row r="67" spans="1:12" ht="17.25" customHeight="1" x14ac:dyDescent="0.3">
      <c r="A67" s="535"/>
      <c r="B67" s="537"/>
      <c r="C67" s="381" t="s">
        <v>14</v>
      </c>
      <c r="D67" s="381" t="s">
        <v>15</v>
      </c>
      <c r="E67" s="381" t="s">
        <v>16</v>
      </c>
      <c r="F67" s="381" t="s">
        <v>17</v>
      </c>
      <c r="G67" s="381" t="s">
        <v>34</v>
      </c>
      <c r="H67" s="32"/>
      <c r="I67" s="2"/>
    </row>
    <row r="68" spans="1:12" ht="31.5" customHeight="1" x14ac:dyDescent="0.3">
      <c r="A68" s="399" t="s">
        <v>51</v>
      </c>
      <c r="B68" s="383" t="s">
        <v>40</v>
      </c>
      <c r="C68" s="71"/>
      <c r="D68" s="71">
        <v>30</v>
      </c>
      <c r="E68" s="67">
        <f>30+8</f>
        <v>38</v>
      </c>
      <c r="F68" s="67">
        <f t="shared" ref="F68:G68" si="0">30+8</f>
        <v>38</v>
      </c>
      <c r="G68" s="67">
        <f t="shared" si="0"/>
        <v>38</v>
      </c>
      <c r="H68" s="32"/>
      <c r="I68" s="2"/>
    </row>
    <row r="69" spans="1:12" ht="31.5" customHeight="1" x14ac:dyDescent="0.3">
      <c r="A69" s="399" t="s">
        <v>35</v>
      </c>
      <c r="B69" s="383" t="s">
        <v>40</v>
      </c>
      <c r="C69" s="400"/>
      <c r="D69" s="400">
        <v>5621</v>
      </c>
      <c r="E69" s="400">
        <v>10880</v>
      </c>
      <c r="F69" s="400">
        <v>10880</v>
      </c>
      <c r="G69" s="400">
        <v>10880</v>
      </c>
      <c r="H69" s="32"/>
      <c r="I69" s="2"/>
    </row>
    <row r="70" spans="1:12" ht="31.5" customHeight="1" x14ac:dyDescent="0.3">
      <c r="A70" s="399" t="s">
        <v>36</v>
      </c>
      <c r="B70" s="383" t="s">
        <v>40</v>
      </c>
      <c r="C70" s="71"/>
      <c r="D70" s="71">
        <v>519</v>
      </c>
      <c r="E70" s="71">
        <f>313+420</f>
        <v>733</v>
      </c>
      <c r="F70" s="71">
        <f t="shared" ref="F70:G70" si="1">313+420</f>
        <v>733</v>
      </c>
      <c r="G70" s="71">
        <f t="shared" si="1"/>
        <v>733</v>
      </c>
      <c r="H70" s="32"/>
      <c r="I70" s="2"/>
    </row>
    <row r="71" spans="1:12" ht="19.5" customHeight="1" x14ac:dyDescent="0.3">
      <c r="A71" s="33"/>
      <c r="B71" s="64"/>
      <c r="C71" s="59"/>
      <c r="D71" s="59"/>
      <c r="E71" s="59"/>
      <c r="F71" s="59"/>
      <c r="G71" s="59"/>
      <c r="H71" s="32"/>
      <c r="I71" s="2"/>
    </row>
    <row r="72" spans="1:12" ht="42" customHeight="1" x14ac:dyDescent="0.3">
      <c r="A72" s="531" t="s">
        <v>25</v>
      </c>
      <c r="B72" s="531" t="s">
        <v>10</v>
      </c>
      <c r="C72" s="31" t="s">
        <v>11</v>
      </c>
      <c r="D72" s="31" t="s">
        <v>12</v>
      </c>
      <c r="E72" s="531" t="s">
        <v>13</v>
      </c>
      <c r="F72" s="531"/>
      <c r="G72" s="531"/>
      <c r="H72" s="32"/>
      <c r="I72" s="14"/>
      <c r="J72" s="14"/>
      <c r="K72" s="14"/>
      <c r="L72" s="14"/>
    </row>
    <row r="73" spans="1:12" ht="25.95" customHeight="1" x14ac:dyDescent="0.3">
      <c r="A73" s="531"/>
      <c r="B73" s="531"/>
      <c r="C73" s="63" t="s">
        <v>14</v>
      </c>
      <c r="D73" s="63" t="s">
        <v>15</v>
      </c>
      <c r="E73" s="63" t="s">
        <v>16</v>
      </c>
      <c r="F73" s="63" t="s">
        <v>17</v>
      </c>
      <c r="G73" s="63" t="s">
        <v>34</v>
      </c>
      <c r="H73" s="3"/>
      <c r="I73" s="14"/>
      <c r="J73" s="14"/>
      <c r="K73" s="14"/>
      <c r="L73" s="14"/>
    </row>
    <row r="74" spans="1:12" ht="23.25" customHeight="1" x14ac:dyDescent="0.3">
      <c r="A74" s="39" t="s">
        <v>20</v>
      </c>
      <c r="B74" s="22" t="s">
        <v>19</v>
      </c>
      <c r="C74" s="69">
        <f>C41</f>
        <v>37391</v>
      </c>
      <c r="D74" s="69">
        <f>D41</f>
        <v>67517</v>
      </c>
      <c r="E74" s="69">
        <f>E41</f>
        <v>107781</v>
      </c>
      <c r="F74" s="69">
        <f>F41</f>
        <v>126572</v>
      </c>
      <c r="G74" s="69">
        <f>G41</f>
        <v>143893</v>
      </c>
      <c r="H74" s="3"/>
      <c r="I74" s="14"/>
      <c r="J74" s="14"/>
      <c r="K74" s="14"/>
      <c r="L74" s="14"/>
    </row>
    <row r="75" spans="1:12" ht="45" customHeight="1" x14ac:dyDescent="0.3">
      <c r="A75" s="26" t="s">
        <v>26</v>
      </c>
      <c r="B75" s="27" t="s">
        <v>19</v>
      </c>
      <c r="C75" s="28">
        <f>SUM(C74)</f>
        <v>37391</v>
      </c>
      <c r="D75" s="28">
        <f>SUM(D74)</f>
        <v>67517</v>
      </c>
      <c r="E75" s="28">
        <f>SUM(E74)</f>
        <v>107781</v>
      </c>
      <c r="F75" s="28">
        <f>SUM(F74)</f>
        <v>126572</v>
      </c>
      <c r="G75" s="28">
        <f>SUM(G74)</f>
        <v>143893</v>
      </c>
      <c r="H75" s="3"/>
      <c r="I75" s="14"/>
      <c r="J75" s="40"/>
      <c r="K75" s="40"/>
      <c r="L75" s="40"/>
    </row>
    <row r="77" spans="1:12" x14ac:dyDescent="0.3">
      <c r="E77" s="41"/>
    </row>
  </sheetData>
  <mergeCells count="43">
    <mergeCell ref="A36:G36"/>
    <mergeCell ref="A37:G37"/>
    <mergeCell ref="A38:A39"/>
    <mergeCell ref="D10:G10"/>
    <mergeCell ref="B38:B39"/>
    <mergeCell ref="E38:G38"/>
    <mergeCell ref="A30:G30"/>
    <mergeCell ref="A33:G33"/>
    <mergeCell ref="A34:G34"/>
    <mergeCell ref="A35:G35"/>
    <mergeCell ref="A22:G22"/>
    <mergeCell ref="A23:G23"/>
    <mergeCell ref="A26:G26"/>
    <mergeCell ref="A27:G27"/>
    <mergeCell ref="A29:G29"/>
    <mergeCell ref="A21:G21"/>
    <mergeCell ref="A43:H43"/>
    <mergeCell ref="A45:G45"/>
    <mergeCell ref="A47:G47"/>
    <mergeCell ref="A48:A49"/>
    <mergeCell ref="B48:B49"/>
    <mergeCell ref="E48:G48"/>
    <mergeCell ref="A72:A73"/>
    <mergeCell ref="B72:B73"/>
    <mergeCell ref="E72:G72"/>
    <mergeCell ref="A57:A58"/>
    <mergeCell ref="B57:B58"/>
    <mergeCell ref="E57:G57"/>
    <mergeCell ref="A61:G61"/>
    <mergeCell ref="A65:G65"/>
    <mergeCell ref="A66:A67"/>
    <mergeCell ref="B66:B67"/>
    <mergeCell ref="E66:G66"/>
    <mergeCell ref="A63:K63"/>
    <mergeCell ref="F1:G1"/>
    <mergeCell ref="D2:G2"/>
    <mergeCell ref="D3:G3"/>
    <mergeCell ref="D4:G4"/>
    <mergeCell ref="A25:G25"/>
    <mergeCell ref="A20:G20"/>
    <mergeCell ref="D8:G8"/>
    <mergeCell ref="D7:G7"/>
    <mergeCell ref="D9:G9"/>
  </mergeCells>
  <printOptions horizontalCentered="1"/>
  <pageMargins left="0.39370078740157483" right="0.39370078740157483" top="0.39370078740157483" bottom="0.39370078740157483" header="0.19685039370078741" footer="0.19685039370078741"/>
  <pageSetup paperSize="9" scale="80" fitToHeight="0" orientation="landscape" r:id="rId1"/>
  <headerFooter alignWithMargins="0"/>
  <rowBreaks count="2" manualBreakCount="2">
    <brk id="27" max="6" man="1"/>
    <brk id="47" max="6" man="1"/>
  </rowBreak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IV84"/>
  <sheetViews>
    <sheetView topLeftCell="A61" zoomScale="70" zoomScaleNormal="70" zoomScaleSheetLayoutView="100" workbookViewId="0">
      <selection activeCell="C82" sqref="C82"/>
    </sheetView>
  </sheetViews>
  <sheetFormatPr defaultRowHeight="13.8" x14ac:dyDescent="0.3"/>
  <cols>
    <col min="1" max="1" width="44.44140625" style="1" customWidth="1"/>
    <col min="2" max="2" width="19.44140625" style="1" customWidth="1"/>
    <col min="3" max="3" width="15" style="2" customWidth="1"/>
    <col min="4" max="4" width="16.33203125" style="2" customWidth="1"/>
    <col min="5" max="5" width="15.33203125" style="2" customWidth="1"/>
    <col min="6" max="6" width="14.109375" style="2" customWidth="1"/>
    <col min="7" max="7" width="15.88671875" style="2" customWidth="1"/>
    <col min="8" max="8" width="32.88671875" style="2" customWidth="1"/>
    <col min="9" max="9" width="11" style="3" customWidth="1"/>
    <col min="10" max="10" width="11.109375" style="2" customWidth="1"/>
    <col min="11" max="12" width="13.33203125" style="2" customWidth="1"/>
    <col min="13" max="13" width="13.88671875" style="2" customWidth="1"/>
    <col min="14" max="17" width="9.109375" style="2" customWidth="1"/>
    <col min="18" max="256" width="8.88671875" style="2"/>
    <col min="257" max="257" width="46.109375" style="2" customWidth="1"/>
    <col min="258" max="258" width="30.6640625" style="2" customWidth="1"/>
    <col min="259" max="259" width="20.88671875" style="2" customWidth="1"/>
    <col min="260" max="261" width="20.44140625" style="2" customWidth="1"/>
    <col min="262" max="262" width="14.6640625" style="2" customWidth="1"/>
    <col min="263" max="263" width="14" style="2" customWidth="1"/>
    <col min="264" max="264" width="32.88671875" style="2" customWidth="1"/>
    <col min="265" max="265" width="11" style="2" customWidth="1"/>
    <col min="266" max="266" width="11.109375" style="2" customWidth="1"/>
    <col min="267" max="268" width="13.33203125" style="2" customWidth="1"/>
    <col min="269" max="269" width="13.88671875" style="2" customWidth="1"/>
    <col min="270" max="273" width="9.109375" style="2" customWidth="1"/>
    <col min="274" max="512" width="8.88671875" style="2"/>
    <col min="513" max="513" width="46.109375" style="2" customWidth="1"/>
    <col min="514" max="514" width="30.6640625" style="2" customWidth="1"/>
    <col min="515" max="515" width="20.88671875" style="2" customWidth="1"/>
    <col min="516" max="517" width="20.44140625" style="2" customWidth="1"/>
    <col min="518" max="518" width="14.6640625" style="2" customWidth="1"/>
    <col min="519" max="519" width="14" style="2" customWidth="1"/>
    <col min="520" max="520" width="32.88671875" style="2" customWidth="1"/>
    <col min="521" max="521" width="11" style="2" customWidth="1"/>
    <col min="522" max="522" width="11.109375" style="2" customWidth="1"/>
    <col min="523" max="524" width="13.33203125" style="2" customWidth="1"/>
    <col min="525" max="525" width="13.88671875" style="2" customWidth="1"/>
    <col min="526" max="529" width="9.109375" style="2" customWidth="1"/>
    <col min="530" max="768" width="8.88671875" style="2"/>
    <col min="769" max="769" width="46.109375" style="2" customWidth="1"/>
    <col min="770" max="770" width="30.6640625" style="2" customWidth="1"/>
    <col min="771" max="771" width="20.88671875" style="2" customWidth="1"/>
    <col min="772" max="773" width="20.44140625" style="2" customWidth="1"/>
    <col min="774" max="774" width="14.6640625" style="2" customWidth="1"/>
    <col min="775" max="775" width="14" style="2" customWidth="1"/>
    <col min="776" max="776" width="32.88671875" style="2" customWidth="1"/>
    <col min="777" max="777" width="11" style="2" customWidth="1"/>
    <col min="778" max="778" width="11.109375" style="2" customWidth="1"/>
    <col min="779" max="780" width="13.33203125" style="2" customWidth="1"/>
    <col min="781" max="781" width="13.88671875" style="2" customWidth="1"/>
    <col min="782" max="785" width="9.109375" style="2" customWidth="1"/>
    <col min="786" max="1024" width="8.88671875" style="2"/>
    <col min="1025" max="1025" width="46.109375" style="2" customWidth="1"/>
    <col min="1026" max="1026" width="30.6640625" style="2" customWidth="1"/>
    <col min="1027" max="1027" width="20.88671875" style="2" customWidth="1"/>
    <col min="1028" max="1029" width="20.44140625" style="2" customWidth="1"/>
    <col min="1030" max="1030" width="14.6640625" style="2" customWidth="1"/>
    <col min="1031" max="1031" width="14" style="2" customWidth="1"/>
    <col min="1032" max="1032" width="32.88671875" style="2" customWidth="1"/>
    <col min="1033" max="1033" width="11" style="2" customWidth="1"/>
    <col min="1034" max="1034" width="11.109375" style="2" customWidth="1"/>
    <col min="1035" max="1036" width="13.33203125" style="2" customWidth="1"/>
    <col min="1037" max="1037" width="13.88671875" style="2" customWidth="1"/>
    <col min="1038" max="1041" width="9.109375" style="2" customWidth="1"/>
    <col min="1042" max="1280" width="8.88671875" style="2"/>
    <col min="1281" max="1281" width="46.109375" style="2" customWidth="1"/>
    <col min="1282" max="1282" width="30.6640625" style="2" customWidth="1"/>
    <col min="1283" max="1283" width="20.88671875" style="2" customWidth="1"/>
    <col min="1284" max="1285" width="20.44140625" style="2" customWidth="1"/>
    <col min="1286" max="1286" width="14.6640625" style="2" customWidth="1"/>
    <col min="1287" max="1287" width="14" style="2" customWidth="1"/>
    <col min="1288" max="1288" width="32.88671875" style="2" customWidth="1"/>
    <col min="1289" max="1289" width="11" style="2" customWidth="1"/>
    <col min="1290" max="1290" width="11.109375" style="2" customWidth="1"/>
    <col min="1291" max="1292" width="13.33203125" style="2" customWidth="1"/>
    <col min="1293" max="1293" width="13.88671875" style="2" customWidth="1"/>
    <col min="1294" max="1297" width="9.109375" style="2" customWidth="1"/>
    <col min="1298" max="1536" width="8.88671875" style="2"/>
    <col min="1537" max="1537" width="46.109375" style="2" customWidth="1"/>
    <col min="1538" max="1538" width="30.6640625" style="2" customWidth="1"/>
    <col min="1539" max="1539" width="20.88671875" style="2" customWidth="1"/>
    <col min="1540" max="1541" width="20.44140625" style="2" customWidth="1"/>
    <col min="1542" max="1542" width="14.6640625" style="2" customWidth="1"/>
    <col min="1543" max="1543" width="14" style="2" customWidth="1"/>
    <col min="1544" max="1544" width="32.88671875" style="2" customWidth="1"/>
    <col min="1545" max="1545" width="11" style="2" customWidth="1"/>
    <col min="1546" max="1546" width="11.109375" style="2" customWidth="1"/>
    <col min="1547" max="1548" width="13.33203125" style="2" customWidth="1"/>
    <col min="1549" max="1549" width="13.88671875" style="2" customWidth="1"/>
    <col min="1550" max="1553" width="9.109375" style="2" customWidth="1"/>
    <col min="1554" max="1792" width="8.88671875" style="2"/>
    <col min="1793" max="1793" width="46.109375" style="2" customWidth="1"/>
    <col min="1794" max="1794" width="30.6640625" style="2" customWidth="1"/>
    <col min="1795" max="1795" width="20.88671875" style="2" customWidth="1"/>
    <col min="1796" max="1797" width="20.44140625" style="2" customWidth="1"/>
    <col min="1798" max="1798" width="14.6640625" style="2" customWidth="1"/>
    <col min="1799" max="1799" width="14" style="2" customWidth="1"/>
    <col min="1800" max="1800" width="32.88671875" style="2" customWidth="1"/>
    <col min="1801" max="1801" width="11" style="2" customWidth="1"/>
    <col min="1802" max="1802" width="11.109375" style="2" customWidth="1"/>
    <col min="1803" max="1804" width="13.33203125" style="2" customWidth="1"/>
    <col min="1805" max="1805" width="13.88671875" style="2" customWidth="1"/>
    <col min="1806" max="1809" width="9.109375" style="2" customWidth="1"/>
    <col min="1810" max="2048" width="8.88671875" style="2"/>
    <col min="2049" max="2049" width="46.109375" style="2" customWidth="1"/>
    <col min="2050" max="2050" width="30.6640625" style="2" customWidth="1"/>
    <col min="2051" max="2051" width="20.88671875" style="2" customWidth="1"/>
    <col min="2052" max="2053" width="20.44140625" style="2" customWidth="1"/>
    <col min="2054" max="2054" width="14.6640625" style="2" customWidth="1"/>
    <col min="2055" max="2055" width="14" style="2" customWidth="1"/>
    <col min="2056" max="2056" width="32.88671875" style="2" customWidth="1"/>
    <col min="2057" max="2057" width="11" style="2" customWidth="1"/>
    <col min="2058" max="2058" width="11.109375" style="2" customWidth="1"/>
    <col min="2059" max="2060" width="13.33203125" style="2" customWidth="1"/>
    <col min="2061" max="2061" width="13.88671875" style="2" customWidth="1"/>
    <col min="2062" max="2065" width="9.109375" style="2" customWidth="1"/>
    <col min="2066" max="2304" width="8.88671875" style="2"/>
    <col min="2305" max="2305" width="46.109375" style="2" customWidth="1"/>
    <col min="2306" max="2306" width="30.6640625" style="2" customWidth="1"/>
    <col min="2307" max="2307" width="20.88671875" style="2" customWidth="1"/>
    <col min="2308" max="2309" width="20.44140625" style="2" customWidth="1"/>
    <col min="2310" max="2310" width="14.6640625" style="2" customWidth="1"/>
    <col min="2311" max="2311" width="14" style="2" customWidth="1"/>
    <col min="2312" max="2312" width="32.88671875" style="2" customWidth="1"/>
    <col min="2313" max="2313" width="11" style="2" customWidth="1"/>
    <col min="2314" max="2314" width="11.109375" style="2" customWidth="1"/>
    <col min="2315" max="2316" width="13.33203125" style="2" customWidth="1"/>
    <col min="2317" max="2317" width="13.88671875" style="2" customWidth="1"/>
    <col min="2318" max="2321" width="9.109375" style="2" customWidth="1"/>
    <col min="2322" max="2560" width="8.88671875" style="2"/>
    <col min="2561" max="2561" width="46.109375" style="2" customWidth="1"/>
    <col min="2562" max="2562" width="30.6640625" style="2" customWidth="1"/>
    <col min="2563" max="2563" width="20.88671875" style="2" customWidth="1"/>
    <col min="2564" max="2565" width="20.44140625" style="2" customWidth="1"/>
    <col min="2566" max="2566" width="14.6640625" style="2" customWidth="1"/>
    <col min="2567" max="2567" width="14" style="2" customWidth="1"/>
    <col min="2568" max="2568" width="32.88671875" style="2" customWidth="1"/>
    <col min="2569" max="2569" width="11" style="2" customWidth="1"/>
    <col min="2570" max="2570" width="11.109375" style="2" customWidth="1"/>
    <col min="2571" max="2572" width="13.33203125" style="2" customWidth="1"/>
    <col min="2573" max="2573" width="13.88671875" style="2" customWidth="1"/>
    <col min="2574" max="2577" width="9.109375" style="2" customWidth="1"/>
    <col min="2578" max="2816" width="8.88671875" style="2"/>
    <col min="2817" max="2817" width="46.109375" style="2" customWidth="1"/>
    <col min="2818" max="2818" width="30.6640625" style="2" customWidth="1"/>
    <col min="2819" max="2819" width="20.88671875" style="2" customWidth="1"/>
    <col min="2820" max="2821" width="20.44140625" style="2" customWidth="1"/>
    <col min="2822" max="2822" width="14.6640625" style="2" customWidth="1"/>
    <col min="2823" max="2823" width="14" style="2" customWidth="1"/>
    <col min="2824" max="2824" width="32.88671875" style="2" customWidth="1"/>
    <col min="2825" max="2825" width="11" style="2" customWidth="1"/>
    <col min="2826" max="2826" width="11.109375" style="2" customWidth="1"/>
    <col min="2827" max="2828" width="13.33203125" style="2" customWidth="1"/>
    <col min="2829" max="2829" width="13.88671875" style="2" customWidth="1"/>
    <col min="2830" max="2833" width="9.109375" style="2" customWidth="1"/>
    <col min="2834" max="3072" width="8.88671875" style="2"/>
    <col min="3073" max="3073" width="46.109375" style="2" customWidth="1"/>
    <col min="3074" max="3074" width="30.6640625" style="2" customWidth="1"/>
    <col min="3075" max="3075" width="20.88671875" style="2" customWidth="1"/>
    <col min="3076" max="3077" width="20.44140625" style="2" customWidth="1"/>
    <col min="3078" max="3078" width="14.6640625" style="2" customWidth="1"/>
    <col min="3079" max="3079" width="14" style="2" customWidth="1"/>
    <col min="3080" max="3080" width="32.88671875" style="2" customWidth="1"/>
    <col min="3081" max="3081" width="11" style="2" customWidth="1"/>
    <col min="3082" max="3082" width="11.109375" style="2" customWidth="1"/>
    <col min="3083" max="3084" width="13.33203125" style="2" customWidth="1"/>
    <col min="3085" max="3085" width="13.88671875" style="2" customWidth="1"/>
    <col min="3086" max="3089" width="9.109375" style="2" customWidth="1"/>
    <col min="3090" max="3328" width="8.88671875" style="2"/>
    <col min="3329" max="3329" width="46.109375" style="2" customWidth="1"/>
    <col min="3330" max="3330" width="30.6640625" style="2" customWidth="1"/>
    <col min="3331" max="3331" width="20.88671875" style="2" customWidth="1"/>
    <col min="3332" max="3333" width="20.44140625" style="2" customWidth="1"/>
    <col min="3334" max="3334" width="14.6640625" style="2" customWidth="1"/>
    <col min="3335" max="3335" width="14" style="2" customWidth="1"/>
    <col min="3336" max="3336" width="32.88671875" style="2" customWidth="1"/>
    <col min="3337" max="3337" width="11" style="2" customWidth="1"/>
    <col min="3338" max="3338" width="11.109375" style="2" customWidth="1"/>
    <col min="3339" max="3340" width="13.33203125" style="2" customWidth="1"/>
    <col min="3341" max="3341" width="13.88671875" style="2" customWidth="1"/>
    <col min="3342" max="3345" width="9.109375" style="2" customWidth="1"/>
    <col min="3346" max="3584" width="8.88671875" style="2"/>
    <col min="3585" max="3585" width="46.109375" style="2" customWidth="1"/>
    <col min="3586" max="3586" width="30.6640625" style="2" customWidth="1"/>
    <col min="3587" max="3587" width="20.88671875" style="2" customWidth="1"/>
    <col min="3588" max="3589" width="20.44140625" style="2" customWidth="1"/>
    <col min="3590" max="3590" width="14.6640625" style="2" customWidth="1"/>
    <col min="3591" max="3591" width="14" style="2" customWidth="1"/>
    <col min="3592" max="3592" width="32.88671875" style="2" customWidth="1"/>
    <col min="3593" max="3593" width="11" style="2" customWidth="1"/>
    <col min="3594" max="3594" width="11.109375" style="2" customWidth="1"/>
    <col min="3595" max="3596" width="13.33203125" style="2" customWidth="1"/>
    <col min="3597" max="3597" width="13.88671875" style="2" customWidth="1"/>
    <col min="3598" max="3601" width="9.109375" style="2" customWidth="1"/>
    <col min="3602" max="3840" width="8.88671875" style="2"/>
    <col min="3841" max="3841" width="46.109375" style="2" customWidth="1"/>
    <col min="3842" max="3842" width="30.6640625" style="2" customWidth="1"/>
    <col min="3843" max="3843" width="20.88671875" style="2" customWidth="1"/>
    <col min="3844" max="3845" width="20.44140625" style="2" customWidth="1"/>
    <col min="3846" max="3846" width="14.6640625" style="2" customWidth="1"/>
    <col min="3847" max="3847" width="14" style="2" customWidth="1"/>
    <col min="3848" max="3848" width="32.88671875" style="2" customWidth="1"/>
    <col min="3849" max="3849" width="11" style="2" customWidth="1"/>
    <col min="3850" max="3850" width="11.109375" style="2" customWidth="1"/>
    <col min="3851" max="3852" width="13.33203125" style="2" customWidth="1"/>
    <col min="3853" max="3853" width="13.88671875" style="2" customWidth="1"/>
    <col min="3854" max="3857" width="9.109375" style="2" customWidth="1"/>
    <col min="3858" max="4096" width="8.88671875" style="2"/>
    <col min="4097" max="4097" width="46.109375" style="2" customWidth="1"/>
    <col min="4098" max="4098" width="30.6640625" style="2" customWidth="1"/>
    <col min="4099" max="4099" width="20.88671875" style="2" customWidth="1"/>
    <col min="4100" max="4101" width="20.44140625" style="2" customWidth="1"/>
    <col min="4102" max="4102" width="14.6640625" style="2" customWidth="1"/>
    <col min="4103" max="4103" width="14" style="2" customWidth="1"/>
    <col min="4104" max="4104" width="32.88671875" style="2" customWidth="1"/>
    <col min="4105" max="4105" width="11" style="2" customWidth="1"/>
    <col min="4106" max="4106" width="11.109375" style="2" customWidth="1"/>
    <col min="4107" max="4108" width="13.33203125" style="2" customWidth="1"/>
    <col min="4109" max="4109" width="13.88671875" style="2" customWidth="1"/>
    <col min="4110" max="4113" width="9.109375" style="2" customWidth="1"/>
    <col min="4114" max="4352" width="8.88671875" style="2"/>
    <col min="4353" max="4353" width="46.109375" style="2" customWidth="1"/>
    <col min="4354" max="4354" width="30.6640625" style="2" customWidth="1"/>
    <col min="4355" max="4355" width="20.88671875" style="2" customWidth="1"/>
    <col min="4356" max="4357" width="20.44140625" style="2" customWidth="1"/>
    <col min="4358" max="4358" width="14.6640625" style="2" customWidth="1"/>
    <col min="4359" max="4359" width="14" style="2" customWidth="1"/>
    <col min="4360" max="4360" width="32.88671875" style="2" customWidth="1"/>
    <col min="4361" max="4361" width="11" style="2" customWidth="1"/>
    <col min="4362" max="4362" width="11.109375" style="2" customWidth="1"/>
    <col min="4363" max="4364" width="13.33203125" style="2" customWidth="1"/>
    <col min="4365" max="4365" width="13.88671875" style="2" customWidth="1"/>
    <col min="4366" max="4369" width="9.109375" style="2" customWidth="1"/>
    <col min="4370" max="4608" width="8.88671875" style="2"/>
    <col min="4609" max="4609" width="46.109375" style="2" customWidth="1"/>
    <col min="4610" max="4610" width="30.6640625" style="2" customWidth="1"/>
    <col min="4611" max="4611" width="20.88671875" style="2" customWidth="1"/>
    <col min="4612" max="4613" width="20.44140625" style="2" customWidth="1"/>
    <col min="4614" max="4614" width="14.6640625" style="2" customWidth="1"/>
    <col min="4615" max="4615" width="14" style="2" customWidth="1"/>
    <col min="4616" max="4616" width="32.88671875" style="2" customWidth="1"/>
    <col min="4617" max="4617" width="11" style="2" customWidth="1"/>
    <col min="4618" max="4618" width="11.109375" style="2" customWidth="1"/>
    <col min="4619" max="4620" width="13.33203125" style="2" customWidth="1"/>
    <col min="4621" max="4621" width="13.88671875" style="2" customWidth="1"/>
    <col min="4622" max="4625" width="9.109375" style="2" customWidth="1"/>
    <col min="4626" max="4864" width="8.88671875" style="2"/>
    <col min="4865" max="4865" width="46.109375" style="2" customWidth="1"/>
    <col min="4866" max="4866" width="30.6640625" style="2" customWidth="1"/>
    <col min="4867" max="4867" width="20.88671875" style="2" customWidth="1"/>
    <col min="4868" max="4869" width="20.44140625" style="2" customWidth="1"/>
    <col min="4870" max="4870" width="14.6640625" style="2" customWidth="1"/>
    <col min="4871" max="4871" width="14" style="2" customWidth="1"/>
    <col min="4872" max="4872" width="32.88671875" style="2" customWidth="1"/>
    <col min="4873" max="4873" width="11" style="2" customWidth="1"/>
    <col min="4874" max="4874" width="11.109375" style="2" customWidth="1"/>
    <col min="4875" max="4876" width="13.33203125" style="2" customWidth="1"/>
    <col min="4877" max="4877" width="13.88671875" style="2" customWidth="1"/>
    <col min="4878" max="4881" width="9.109375" style="2" customWidth="1"/>
    <col min="4882" max="5120" width="8.88671875" style="2"/>
    <col min="5121" max="5121" width="46.109375" style="2" customWidth="1"/>
    <col min="5122" max="5122" width="30.6640625" style="2" customWidth="1"/>
    <col min="5123" max="5123" width="20.88671875" style="2" customWidth="1"/>
    <col min="5124" max="5125" width="20.44140625" style="2" customWidth="1"/>
    <col min="5126" max="5126" width="14.6640625" style="2" customWidth="1"/>
    <col min="5127" max="5127" width="14" style="2" customWidth="1"/>
    <col min="5128" max="5128" width="32.88671875" style="2" customWidth="1"/>
    <col min="5129" max="5129" width="11" style="2" customWidth="1"/>
    <col min="5130" max="5130" width="11.109375" style="2" customWidth="1"/>
    <col min="5131" max="5132" width="13.33203125" style="2" customWidth="1"/>
    <col min="5133" max="5133" width="13.88671875" style="2" customWidth="1"/>
    <col min="5134" max="5137" width="9.109375" style="2" customWidth="1"/>
    <col min="5138" max="5376" width="8.88671875" style="2"/>
    <col min="5377" max="5377" width="46.109375" style="2" customWidth="1"/>
    <col min="5378" max="5378" width="30.6640625" style="2" customWidth="1"/>
    <col min="5379" max="5379" width="20.88671875" style="2" customWidth="1"/>
    <col min="5380" max="5381" width="20.44140625" style="2" customWidth="1"/>
    <col min="5382" max="5382" width="14.6640625" style="2" customWidth="1"/>
    <col min="5383" max="5383" width="14" style="2" customWidth="1"/>
    <col min="5384" max="5384" width="32.88671875" style="2" customWidth="1"/>
    <col min="5385" max="5385" width="11" style="2" customWidth="1"/>
    <col min="5386" max="5386" width="11.109375" style="2" customWidth="1"/>
    <col min="5387" max="5388" width="13.33203125" style="2" customWidth="1"/>
    <col min="5389" max="5389" width="13.88671875" style="2" customWidth="1"/>
    <col min="5390" max="5393" width="9.109375" style="2" customWidth="1"/>
    <col min="5394" max="5632" width="8.88671875" style="2"/>
    <col min="5633" max="5633" width="46.109375" style="2" customWidth="1"/>
    <col min="5634" max="5634" width="30.6640625" style="2" customWidth="1"/>
    <col min="5635" max="5635" width="20.88671875" style="2" customWidth="1"/>
    <col min="5636" max="5637" width="20.44140625" style="2" customWidth="1"/>
    <col min="5638" max="5638" width="14.6640625" style="2" customWidth="1"/>
    <col min="5639" max="5639" width="14" style="2" customWidth="1"/>
    <col min="5640" max="5640" width="32.88671875" style="2" customWidth="1"/>
    <col min="5641" max="5641" width="11" style="2" customWidth="1"/>
    <col min="5642" max="5642" width="11.109375" style="2" customWidth="1"/>
    <col min="5643" max="5644" width="13.33203125" style="2" customWidth="1"/>
    <col min="5645" max="5645" width="13.88671875" style="2" customWidth="1"/>
    <col min="5646" max="5649" width="9.109375" style="2" customWidth="1"/>
    <col min="5650" max="5888" width="8.88671875" style="2"/>
    <col min="5889" max="5889" width="46.109375" style="2" customWidth="1"/>
    <col min="5890" max="5890" width="30.6640625" style="2" customWidth="1"/>
    <col min="5891" max="5891" width="20.88671875" style="2" customWidth="1"/>
    <col min="5892" max="5893" width="20.44140625" style="2" customWidth="1"/>
    <col min="5894" max="5894" width="14.6640625" style="2" customWidth="1"/>
    <col min="5895" max="5895" width="14" style="2" customWidth="1"/>
    <col min="5896" max="5896" width="32.88671875" style="2" customWidth="1"/>
    <col min="5897" max="5897" width="11" style="2" customWidth="1"/>
    <col min="5898" max="5898" width="11.109375" style="2" customWidth="1"/>
    <col min="5899" max="5900" width="13.33203125" style="2" customWidth="1"/>
    <col min="5901" max="5901" width="13.88671875" style="2" customWidth="1"/>
    <col min="5902" max="5905" width="9.109375" style="2" customWidth="1"/>
    <col min="5906" max="6144" width="8.88671875" style="2"/>
    <col min="6145" max="6145" width="46.109375" style="2" customWidth="1"/>
    <col min="6146" max="6146" width="30.6640625" style="2" customWidth="1"/>
    <col min="6147" max="6147" width="20.88671875" style="2" customWidth="1"/>
    <col min="6148" max="6149" width="20.44140625" style="2" customWidth="1"/>
    <col min="6150" max="6150" width="14.6640625" style="2" customWidth="1"/>
    <col min="6151" max="6151" width="14" style="2" customWidth="1"/>
    <col min="6152" max="6152" width="32.88671875" style="2" customWidth="1"/>
    <col min="6153" max="6153" width="11" style="2" customWidth="1"/>
    <col min="6154" max="6154" width="11.109375" style="2" customWidth="1"/>
    <col min="6155" max="6156" width="13.33203125" style="2" customWidth="1"/>
    <col min="6157" max="6157" width="13.88671875" style="2" customWidth="1"/>
    <col min="6158" max="6161" width="9.109375" style="2" customWidth="1"/>
    <col min="6162" max="6400" width="8.88671875" style="2"/>
    <col min="6401" max="6401" width="46.109375" style="2" customWidth="1"/>
    <col min="6402" max="6402" width="30.6640625" style="2" customWidth="1"/>
    <col min="6403" max="6403" width="20.88671875" style="2" customWidth="1"/>
    <col min="6404" max="6405" width="20.44140625" style="2" customWidth="1"/>
    <col min="6406" max="6406" width="14.6640625" style="2" customWidth="1"/>
    <col min="6407" max="6407" width="14" style="2" customWidth="1"/>
    <col min="6408" max="6408" width="32.88671875" style="2" customWidth="1"/>
    <col min="6409" max="6409" width="11" style="2" customWidth="1"/>
    <col min="6410" max="6410" width="11.109375" style="2" customWidth="1"/>
    <col min="6411" max="6412" width="13.33203125" style="2" customWidth="1"/>
    <col min="6413" max="6413" width="13.88671875" style="2" customWidth="1"/>
    <col min="6414" max="6417" width="9.109375" style="2" customWidth="1"/>
    <col min="6418" max="6656" width="8.88671875" style="2"/>
    <col min="6657" max="6657" width="46.109375" style="2" customWidth="1"/>
    <col min="6658" max="6658" width="30.6640625" style="2" customWidth="1"/>
    <col min="6659" max="6659" width="20.88671875" style="2" customWidth="1"/>
    <col min="6660" max="6661" width="20.44140625" style="2" customWidth="1"/>
    <col min="6662" max="6662" width="14.6640625" style="2" customWidth="1"/>
    <col min="6663" max="6663" width="14" style="2" customWidth="1"/>
    <col min="6664" max="6664" width="32.88671875" style="2" customWidth="1"/>
    <col min="6665" max="6665" width="11" style="2" customWidth="1"/>
    <col min="6666" max="6666" width="11.109375" style="2" customWidth="1"/>
    <col min="6667" max="6668" width="13.33203125" style="2" customWidth="1"/>
    <col min="6669" max="6669" width="13.88671875" style="2" customWidth="1"/>
    <col min="6670" max="6673" width="9.109375" style="2" customWidth="1"/>
    <col min="6674" max="6912" width="8.88671875" style="2"/>
    <col min="6913" max="6913" width="46.109375" style="2" customWidth="1"/>
    <col min="6914" max="6914" width="30.6640625" style="2" customWidth="1"/>
    <col min="6915" max="6915" width="20.88671875" style="2" customWidth="1"/>
    <col min="6916" max="6917" width="20.44140625" style="2" customWidth="1"/>
    <col min="6918" max="6918" width="14.6640625" style="2" customWidth="1"/>
    <col min="6919" max="6919" width="14" style="2" customWidth="1"/>
    <col min="6920" max="6920" width="32.88671875" style="2" customWidth="1"/>
    <col min="6921" max="6921" width="11" style="2" customWidth="1"/>
    <col min="6922" max="6922" width="11.109375" style="2" customWidth="1"/>
    <col min="6923" max="6924" width="13.33203125" style="2" customWidth="1"/>
    <col min="6925" max="6925" width="13.88671875" style="2" customWidth="1"/>
    <col min="6926" max="6929" width="9.109375" style="2" customWidth="1"/>
    <col min="6930" max="7168" width="8.88671875" style="2"/>
    <col min="7169" max="7169" width="46.109375" style="2" customWidth="1"/>
    <col min="7170" max="7170" width="30.6640625" style="2" customWidth="1"/>
    <col min="7171" max="7171" width="20.88671875" style="2" customWidth="1"/>
    <col min="7172" max="7173" width="20.44140625" style="2" customWidth="1"/>
    <col min="7174" max="7174" width="14.6640625" style="2" customWidth="1"/>
    <col min="7175" max="7175" width="14" style="2" customWidth="1"/>
    <col min="7176" max="7176" width="32.88671875" style="2" customWidth="1"/>
    <col min="7177" max="7177" width="11" style="2" customWidth="1"/>
    <col min="7178" max="7178" width="11.109375" style="2" customWidth="1"/>
    <col min="7179" max="7180" width="13.33203125" style="2" customWidth="1"/>
    <col min="7181" max="7181" width="13.88671875" style="2" customWidth="1"/>
    <col min="7182" max="7185" width="9.109375" style="2" customWidth="1"/>
    <col min="7186" max="7424" width="8.88671875" style="2"/>
    <col min="7425" max="7425" width="46.109375" style="2" customWidth="1"/>
    <col min="7426" max="7426" width="30.6640625" style="2" customWidth="1"/>
    <col min="7427" max="7427" width="20.88671875" style="2" customWidth="1"/>
    <col min="7428" max="7429" width="20.44140625" style="2" customWidth="1"/>
    <col min="7430" max="7430" width="14.6640625" style="2" customWidth="1"/>
    <col min="7431" max="7431" width="14" style="2" customWidth="1"/>
    <col min="7432" max="7432" width="32.88671875" style="2" customWidth="1"/>
    <col min="7433" max="7433" width="11" style="2" customWidth="1"/>
    <col min="7434" max="7434" width="11.109375" style="2" customWidth="1"/>
    <col min="7435" max="7436" width="13.33203125" style="2" customWidth="1"/>
    <col min="7437" max="7437" width="13.88671875" style="2" customWidth="1"/>
    <col min="7438" max="7441" width="9.109375" style="2" customWidth="1"/>
    <col min="7442" max="7680" width="8.88671875" style="2"/>
    <col min="7681" max="7681" width="46.109375" style="2" customWidth="1"/>
    <col min="7682" max="7682" width="30.6640625" style="2" customWidth="1"/>
    <col min="7683" max="7683" width="20.88671875" style="2" customWidth="1"/>
    <col min="7684" max="7685" width="20.44140625" style="2" customWidth="1"/>
    <col min="7686" max="7686" width="14.6640625" style="2" customWidth="1"/>
    <col min="7687" max="7687" width="14" style="2" customWidth="1"/>
    <col min="7688" max="7688" width="32.88671875" style="2" customWidth="1"/>
    <col min="7689" max="7689" width="11" style="2" customWidth="1"/>
    <col min="7690" max="7690" width="11.109375" style="2" customWidth="1"/>
    <col min="7691" max="7692" width="13.33203125" style="2" customWidth="1"/>
    <col min="7693" max="7693" width="13.88671875" style="2" customWidth="1"/>
    <col min="7694" max="7697" width="9.109375" style="2" customWidth="1"/>
    <col min="7698" max="7936" width="8.88671875" style="2"/>
    <col min="7937" max="7937" width="46.109375" style="2" customWidth="1"/>
    <col min="7938" max="7938" width="30.6640625" style="2" customWidth="1"/>
    <col min="7939" max="7939" width="20.88671875" style="2" customWidth="1"/>
    <col min="7940" max="7941" width="20.44140625" style="2" customWidth="1"/>
    <col min="7942" max="7942" width="14.6640625" style="2" customWidth="1"/>
    <col min="7943" max="7943" width="14" style="2" customWidth="1"/>
    <col min="7944" max="7944" width="32.88671875" style="2" customWidth="1"/>
    <col min="7945" max="7945" width="11" style="2" customWidth="1"/>
    <col min="7946" max="7946" width="11.109375" style="2" customWidth="1"/>
    <col min="7947" max="7948" width="13.33203125" style="2" customWidth="1"/>
    <col min="7949" max="7949" width="13.88671875" style="2" customWidth="1"/>
    <col min="7950" max="7953" width="9.109375" style="2" customWidth="1"/>
    <col min="7954" max="8192" width="8.88671875" style="2"/>
    <col min="8193" max="8193" width="46.109375" style="2" customWidth="1"/>
    <col min="8194" max="8194" width="30.6640625" style="2" customWidth="1"/>
    <col min="8195" max="8195" width="20.88671875" style="2" customWidth="1"/>
    <col min="8196" max="8197" width="20.44140625" style="2" customWidth="1"/>
    <col min="8198" max="8198" width="14.6640625" style="2" customWidth="1"/>
    <col min="8199" max="8199" width="14" style="2" customWidth="1"/>
    <col min="8200" max="8200" width="32.88671875" style="2" customWidth="1"/>
    <col min="8201" max="8201" width="11" style="2" customWidth="1"/>
    <col min="8202" max="8202" width="11.109375" style="2" customWidth="1"/>
    <col min="8203" max="8204" width="13.33203125" style="2" customWidth="1"/>
    <col min="8205" max="8205" width="13.88671875" style="2" customWidth="1"/>
    <col min="8206" max="8209" width="9.109375" style="2" customWidth="1"/>
    <col min="8210" max="8448" width="8.88671875" style="2"/>
    <col min="8449" max="8449" width="46.109375" style="2" customWidth="1"/>
    <col min="8450" max="8450" width="30.6640625" style="2" customWidth="1"/>
    <col min="8451" max="8451" width="20.88671875" style="2" customWidth="1"/>
    <col min="8452" max="8453" width="20.44140625" style="2" customWidth="1"/>
    <col min="8454" max="8454" width="14.6640625" style="2" customWidth="1"/>
    <col min="8455" max="8455" width="14" style="2" customWidth="1"/>
    <col min="8456" max="8456" width="32.88671875" style="2" customWidth="1"/>
    <col min="8457" max="8457" width="11" style="2" customWidth="1"/>
    <col min="8458" max="8458" width="11.109375" style="2" customWidth="1"/>
    <col min="8459" max="8460" width="13.33203125" style="2" customWidth="1"/>
    <col min="8461" max="8461" width="13.88671875" style="2" customWidth="1"/>
    <col min="8462" max="8465" width="9.109375" style="2" customWidth="1"/>
    <col min="8466" max="8704" width="8.88671875" style="2"/>
    <col min="8705" max="8705" width="46.109375" style="2" customWidth="1"/>
    <col min="8706" max="8706" width="30.6640625" style="2" customWidth="1"/>
    <col min="8707" max="8707" width="20.88671875" style="2" customWidth="1"/>
    <col min="8708" max="8709" width="20.44140625" style="2" customWidth="1"/>
    <col min="8710" max="8710" width="14.6640625" style="2" customWidth="1"/>
    <col min="8711" max="8711" width="14" style="2" customWidth="1"/>
    <col min="8712" max="8712" width="32.88671875" style="2" customWidth="1"/>
    <col min="8713" max="8713" width="11" style="2" customWidth="1"/>
    <col min="8714" max="8714" width="11.109375" style="2" customWidth="1"/>
    <col min="8715" max="8716" width="13.33203125" style="2" customWidth="1"/>
    <col min="8717" max="8717" width="13.88671875" style="2" customWidth="1"/>
    <col min="8718" max="8721" width="9.109375" style="2" customWidth="1"/>
    <col min="8722" max="8960" width="8.88671875" style="2"/>
    <col min="8961" max="8961" width="46.109375" style="2" customWidth="1"/>
    <col min="8962" max="8962" width="30.6640625" style="2" customWidth="1"/>
    <col min="8963" max="8963" width="20.88671875" style="2" customWidth="1"/>
    <col min="8964" max="8965" width="20.44140625" style="2" customWidth="1"/>
    <col min="8966" max="8966" width="14.6640625" style="2" customWidth="1"/>
    <col min="8967" max="8967" width="14" style="2" customWidth="1"/>
    <col min="8968" max="8968" width="32.88671875" style="2" customWidth="1"/>
    <col min="8969" max="8969" width="11" style="2" customWidth="1"/>
    <col min="8970" max="8970" width="11.109375" style="2" customWidth="1"/>
    <col min="8971" max="8972" width="13.33203125" style="2" customWidth="1"/>
    <col min="8973" max="8973" width="13.88671875" style="2" customWidth="1"/>
    <col min="8974" max="8977" width="9.109375" style="2" customWidth="1"/>
    <col min="8978" max="9216" width="8.88671875" style="2"/>
    <col min="9217" max="9217" width="46.109375" style="2" customWidth="1"/>
    <col min="9218" max="9218" width="30.6640625" style="2" customWidth="1"/>
    <col min="9219" max="9219" width="20.88671875" style="2" customWidth="1"/>
    <col min="9220" max="9221" width="20.44140625" style="2" customWidth="1"/>
    <col min="9222" max="9222" width="14.6640625" style="2" customWidth="1"/>
    <col min="9223" max="9223" width="14" style="2" customWidth="1"/>
    <col min="9224" max="9224" width="32.88671875" style="2" customWidth="1"/>
    <col min="9225" max="9225" width="11" style="2" customWidth="1"/>
    <col min="9226" max="9226" width="11.109375" style="2" customWidth="1"/>
    <col min="9227" max="9228" width="13.33203125" style="2" customWidth="1"/>
    <col min="9229" max="9229" width="13.88671875" style="2" customWidth="1"/>
    <col min="9230" max="9233" width="9.109375" style="2" customWidth="1"/>
    <col min="9234" max="9472" width="8.88671875" style="2"/>
    <col min="9473" max="9473" width="46.109375" style="2" customWidth="1"/>
    <col min="9474" max="9474" width="30.6640625" style="2" customWidth="1"/>
    <col min="9475" max="9475" width="20.88671875" style="2" customWidth="1"/>
    <col min="9476" max="9477" width="20.44140625" style="2" customWidth="1"/>
    <col min="9478" max="9478" width="14.6640625" style="2" customWidth="1"/>
    <col min="9479" max="9479" width="14" style="2" customWidth="1"/>
    <col min="9480" max="9480" width="32.88671875" style="2" customWidth="1"/>
    <col min="9481" max="9481" width="11" style="2" customWidth="1"/>
    <col min="9482" max="9482" width="11.109375" style="2" customWidth="1"/>
    <col min="9483" max="9484" width="13.33203125" style="2" customWidth="1"/>
    <col min="9485" max="9485" width="13.88671875" style="2" customWidth="1"/>
    <col min="9486" max="9489" width="9.109375" style="2" customWidth="1"/>
    <col min="9490" max="9728" width="8.88671875" style="2"/>
    <col min="9729" max="9729" width="46.109375" style="2" customWidth="1"/>
    <col min="9730" max="9730" width="30.6640625" style="2" customWidth="1"/>
    <col min="9731" max="9731" width="20.88671875" style="2" customWidth="1"/>
    <col min="9732" max="9733" width="20.44140625" style="2" customWidth="1"/>
    <col min="9734" max="9734" width="14.6640625" style="2" customWidth="1"/>
    <col min="9735" max="9735" width="14" style="2" customWidth="1"/>
    <col min="9736" max="9736" width="32.88671875" style="2" customWidth="1"/>
    <col min="9737" max="9737" width="11" style="2" customWidth="1"/>
    <col min="9738" max="9738" width="11.109375" style="2" customWidth="1"/>
    <col min="9739" max="9740" width="13.33203125" style="2" customWidth="1"/>
    <col min="9741" max="9741" width="13.88671875" style="2" customWidth="1"/>
    <col min="9742" max="9745" width="9.109375" style="2" customWidth="1"/>
    <col min="9746" max="9984" width="8.88671875" style="2"/>
    <col min="9985" max="9985" width="46.109375" style="2" customWidth="1"/>
    <col min="9986" max="9986" width="30.6640625" style="2" customWidth="1"/>
    <col min="9987" max="9987" width="20.88671875" style="2" customWidth="1"/>
    <col min="9988" max="9989" width="20.44140625" style="2" customWidth="1"/>
    <col min="9990" max="9990" width="14.6640625" style="2" customWidth="1"/>
    <col min="9991" max="9991" width="14" style="2" customWidth="1"/>
    <col min="9992" max="9992" width="32.88671875" style="2" customWidth="1"/>
    <col min="9993" max="9993" width="11" style="2" customWidth="1"/>
    <col min="9994" max="9994" width="11.109375" style="2" customWidth="1"/>
    <col min="9995" max="9996" width="13.33203125" style="2" customWidth="1"/>
    <col min="9997" max="9997" width="13.88671875" style="2" customWidth="1"/>
    <col min="9998" max="10001" width="9.109375" style="2" customWidth="1"/>
    <col min="10002" max="10240" width="8.88671875" style="2"/>
    <col min="10241" max="10241" width="46.109375" style="2" customWidth="1"/>
    <col min="10242" max="10242" width="30.6640625" style="2" customWidth="1"/>
    <col min="10243" max="10243" width="20.88671875" style="2" customWidth="1"/>
    <col min="10244" max="10245" width="20.44140625" style="2" customWidth="1"/>
    <col min="10246" max="10246" width="14.6640625" style="2" customWidth="1"/>
    <col min="10247" max="10247" width="14" style="2" customWidth="1"/>
    <col min="10248" max="10248" width="32.88671875" style="2" customWidth="1"/>
    <col min="10249" max="10249" width="11" style="2" customWidth="1"/>
    <col min="10250" max="10250" width="11.109375" style="2" customWidth="1"/>
    <col min="10251" max="10252" width="13.33203125" style="2" customWidth="1"/>
    <col min="10253" max="10253" width="13.88671875" style="2" customWidth="1"/>
    <col min="10254" max="10257" width="9.109375" style="2" customWidth="1"/>
    <col min="10258" max="10496" width="8.88671875" style="2"/>
    <col min="10497" max="10497" width="46.109375" style="2" customWidth="1"/>
    <col min="10498" max="10498" width="30.6640625" style="2" customWidth="1"/>
    <col min="10499" max="10499" width="20.88671875" style="2" customWidth="1"/>
    <col min="10500" max="10501" width="20.44140625" style="2" customWidth="1"/>
    <col min="10502" max="10502" width="14.6640625" style="2" customWidth="1"/>
    <col min="10503" max="10503" width="14" style="2" customWidth="1"/>
    <col min="10504" max="10504" width="32.88671875" style="2" customWidth="1"/>
    <col min="10505" max="10505" width="11" style="2" customWidth="1"/>
    <col min="10506" max="10506" width="11.109375" style="2" customWidth="1"/>
    <col min="10507" max="10508" width="13.33203125" style="2" customWidth="1"/>
    <col min="10509" max="10509" width="13.88671875" style="2" customWidth="1"/>
    <col min="10510" max="10513" width="9.109375" style="2" customWidth="1"/>
    <col min="10514" max="10752" width="8.88671875" style="2"/>
    <col min="10753" max="10753" width="46.109375" style="2" customWidth="1"/>
    <col min="10754" max="10754" width="30.6640625" style="2" customWidth="1"/>
    <col min="10755" max="10755" width="20.88671875" style="2" customWidth="1"/>
    <col min="10756" max="10757" width="20.44140625" style="2" customWidth="1"/>
    <col min="10758" max="10758" width="14.6640625" style="2" customWidth="1"/>
    <col min="10759" max="10759" width="14" style="2" customWidth="1"/>
    <col min="10760" max="10760" width="32.88671875" style="2" customWidth="1"/>
    <col min="10761" max="10761" width="11" style="2" customWidth="1"/>
    <col min="10762" max="10762" width="11.109375" style="2" customWidth="1"/>
    <col min="10763" max="10764" width="13.33203125" style="2" customWidth="1"/>
    <col min="10765" max="10765" width="13.88671875" style="2" customWidth="1"/>
    <col min="10766" max="10769" width="9.109375" style="2" customWidth="1"/>
    <col min="10770" max="11008" width="8.88671875" style="2"/>
    <col min="11009" max="11009" width="46.109375" style="2" customWidth="1"/>
    <col min="11010" max="11010" width="30.6640625" style="2" customWidth="1"/>
    <col min="11011" max="11011" width="20.88671875" style="2" customWidth="1"/>
    <col min="11012" max="11013" width="20.44140625" style="2" customWidth="1"/>
    <col min="11014" max="11014" width="14.6640625" style="2" customWidth="1"/>
    <col min="11015" max="11015" width="14" style="2" customWidth="1"/>
    <col min="11016" max="11016" width="32.88671875" style="2" customWidth="1"/>
    <col min="11017" max="11017" width="11" style="2" customWidth="1"/>
    <col min="11018" max="11018" width="11.109375" style="2" customWidth="1"/>
    <col min="11019" max="11020" width="13.33203125" style="2" customWidth="1"/>
    <col min="11021" max="11021" width="13.88671875" style="2" customWidth="1"/>
    <col min="11022" max="11025" width="9.109375" style="2" customWidth="1"/>
    <col min="11026" max="11264" width="8.88671875" style="2"/>
    <col min="11265" max="11265" width="46.109375" style="2" customWidth="1"/>
    <col min="11266" max="11266" width="30.6640625" style="2" customWidth="1"/>
    <col min="11267" max="11267" width="20.88671875" style="2" customWidth="1"/>
    <col min="11268" max="11269" width="20.44140625" style="2" customWidth="1"/>
    <col min="11270" max="11270" width="14.6640625" style="2" customWidth="1"/>
    <col min="11271" max="11271" width="14" style="2" customWidth="1"/>
    <col min="11272" max="11272" width="32.88671875" style="2" customWidth="1"/>
    <col min="11273" max="11273" width="11" style="2" customWidth="1"/>
    <col min="11274" max="11274" width="11.109375" style="2" customWidth="1"/>
    <col min="11275" max="11276" width="13.33203125" style="2" customWidth="1"/>
    <col min="11277" max="11277" width="13.88671875" style="2" customWidth="1"/>
    <col min="11278" max="11281" width="9.109375" style="2" customWidth="1"/>
    <col min="11282" max="11520" width="8.88671875" style="2"/>
    <col min="11521" max="11521" width="46.109375" style="2" customWidth="1"/>
    <col min="11522" max="11522" width="30.6640625" style="2" customWidth="1"/>
    <col min="11523" max="11523" width="20.88671875" style="2" customWidth="1"/>
    <col min="11524" max="11525" width="20.44140625" style="2" customWidth="1"/>
    <col min="11526" max="11526" width="14.6640625" style="2" customWidth="1"/>
    <col min="11527" max="11527" width="14" style="2" customWidth="1"/>
    <col min="11528" max="11528" width="32.88671875" style="2" customWidth="1"/>
    <col min="11529" max="11529" width="11" style="2" customWidth="1"/>
    <col min="11530" max="11530" width="11.109375" style="2" customWidth="1"/>
    <col min="11531" max="11532" width="13.33203125" style="2" customWidth="1"/>
    <col min="11533" max="11533" width="13.88671875" style="2" customWidth="1"/>
    <col min="11534" max="11537" width="9.109375" style="2" customWidth="1"/>
    <col min="11538" max="11776" width="8.88671875" style="2"/>
    <col min="11777" max="11777" width="46.109375" style="2" customWidth="1"/>
    <col min="11778" max="11778" width="30.6640625" style="2" customWidth="1"/>
    <col min="11779" max="11779" width="20.88671875" style="2" customWidth="1"/>
    <col min="11780" max="11781" width="20.44140625" style="2" customWidth="1"/>
    <col min="11782" max="11782" width="14.6640625" style="2" customWidth="1"/>
    <col min="11783" max="11783" width="14" style="2" customWidth="1"/>
    <col min="11784" max="11784" width="32.88671875" style="2" customWidth="1"/>
    <col min="11785" max="11785" width="11" style="2" customWidth="1"/>
    <col min="11786" max="11786" width="11.109375" style="2" customWidth="1"/>
    <col min="11787" max="11788" width="13.33203125" style="2" customWidth="1"/>
    <col min="11789" max="11789" width="13.88671875" style="2" customWidth="1"/>
    <col min="11790" max="11793" width="9.109375" style="2" customWidth="1"/>
    <col min="11794" max="12032" width="8.88671875" style="2"/>
    <col min="12033" max="12033" width="46.109375" style="2" customWidth="1"/>
    <col min="12034" max="12034" width="30.6640625" style="2" customWidth="1"/>
    <col min="12035" max="12035" width="20.88671875" style="2" customWidth="1"/>
    <col min="12036" max="12037" width="20.44140625" style="2" customWidth="1"/>
    <col min="12038" max="12038" width="14.6640625" style="2" customWidth="1"/>
    <col min="12039" max="12039" width="14" style="2" customWidth="1"/>
    <col min="12040" max="12040" width="32.88671875" style="2" customWidth="1"/>
    <col min="12041" max="12041" width="11" style="2" customWidth="1"/>
    <col min="12042" max="12042" width="11.109375" style="2" customWidth="1"/>
    <col min="12043" max="12044" width="13.33203125" style="2" customWidth="1"/>
    <col min="12045" max="12045" width="13.88671875" style="2" customWidth="1"/>
    <col min="12046" max="12049" width="9.109375" style="2" customWidth="1"/>
    <col min="12050" max="12288" width="8.88671875" style="2"/>
    <col min="12289" max="12289" width="46.109375" style="2" customWidth="1"/>
    <col min="12290" max="12290" width="30.6640625" style="2" customWidth="1"/>
    <col min="12291" max="12291" width="20.88671875" style="2" customWidth="1"/>
    <col min="12292" max="12293" width="20.44140625" style="2" customWidth="1"/>
    <col min="12294" max="12294" width="14.6640625" style="2" customWidth="1"/>
    <col min="12295" max="12295" width="14" style="2" customWidth="1"/>
    <col min="12296" max="12296" width="32.88671875" style="2" customWidth="1"/>
    <col min="12297" max="12297" width="11" style="2" customWidth="1"/>
    <col min="12298" max="12298" width="11.109375" style="2" customWidth="1"/>
    <col min="12299" max="12300" width="13.33203125" style="2" customWidth="1"/>
    <col min="12301" max="12301" width="13.88671875" style="2" customWidth="1"/>
    <col min="12302" max="12305" width="9.109375" style="2" customWidth="1"/>
    <col min="12306" max="12544" width="8.88671875" style="2"/>
    <col min="12545" max="12545" width="46.109375" style="2" customWidth="1"/>
    <col min="12546" max="12546" width="30.6640625" style="2" customWidth="1"/>
    <col min="12547" max="12547" width="20.88671875" style="2" customWidth="1"/>
    <col min="12548" max="12549" width="20.44140625" style="2" customWidth="1"/>
    <col min="12550" max="12550" width="14.6640625" style="2" customWidth="1"/>
    <col min="12551" max="12551" width="14" style="2" customWidth="1"/>
    <col min="12552" max="12552" width="32.88671875" style="2" customWidth="1"/>
    <col min="12553" max="12553" width="11" style="2" customWidth="1"/>
    <col min="12554" max="12554" width="11.109375" style="2" customWidth="1"/>
    <col min="12555" max="12556" width="13.33203125" style="2" customWidth="1"/>
    <col min="12557" max="12557" width="13.88671875" style="2" customWidth="1"/>
    <col min="12558" max="12561" width="9.109375" style="2" customWidth="1"/>
    <col min="12562" max="12800" width="8.88671875" style="2"/>
    <col min="12801" max="12801" width="46.109375" style="2" customWidth="1"/>
    <col min="12802" max="12802" width="30.6640625" style="2" customWidth="1"/>
    <col min="12803" max="12803" width="20.88671875" style="2" customWidth="1"/>
    <col min="12804" max="12805" width="20.44140625" style="2" customWidth="1"/>
    <col min="12806" max="12806" width="14.6640625" style="2" customWidth="1"/>
    <col min="12807" max="12807" width="14" style="2" customWidth="1"/>
    <col min="12808" max="12808" width="32.88671875" style="2" customWidth="1"/>
    <col min="12809" max="12809" width="11" style="2" customWidth="1"/>
    <col min="12810" max="12810" width="11.109375" style="2" customWidth="1"/>
    <col min="12811" max="12812" width="13.33203125" style="2" customWidth="1"/>
    <col min="12813" max="12813" width="13.88671875" style="2" customWidth="1"/>
    <col min="12814" max="12817" width="9.109375" style="2" customWidth="1"/>
    <col min="12818" max="13056" width="8.88671875" style="2"/>
    <col min="13057" max="13057" width="46.109375" style="2" customWidth="1"/>
    <col min="13058" max="13058" width="30.6640625" style="2" customWidth="1"/>
    <col min="13059" max="13059" width="20.88671875" style="2" customWidth="1"/>
    <col min="13060" max="13061" width="20.44140625" style="2" customWidth="1"/>
    <col min="13062" max="13062" width="14.6640625" style="2" customWidth="1"/>
    <col min="13063" max="13063" width="14" style="2" customWidth="1"/>
    <col min="13064" max="13064" width="32.88671875" style="2" customWidth="1"/>
    <col min="13065" max="13065" width="11" style="2" customWidth="1"/>
    <col min="13066" max="13066" width="11.109375" style="2" customWidth="1"/>
    <col min="13067" max="13068" width="13.33203125" style="2" customWidth="1"/>
    <col min="13069" max="13069" width="13.88671875" style="2" customWidth="1"/>
    <col min="13070" max="13073" width="9.109375" style="2" customWidth="1"/>
    <col min="13074" max="13312" width="8.88671875" style="2"/>
    <col min="13313" max="13313" width="46.109375" style="2" customWidth="1"/>
    <col min="13314" max="13314" width="30.6640625" style="2" customWidth="1"/>
    <col min="13315" max="13315" width="20.88671875" style="2" customWidth="1"/>
    <col min="13316" max="13317" width="20.44140625" style="2" customWidth="1"/>
    <col min="13318" max="13318" width="14.6640625" style="2" customWidth="1"/>
    <col min="13319" max="13319" width="14" style="2" customWidth="1"/>
    <col min="13320" max="13320" width="32.88671875" style="2" customWidth="1"/>
    <col min="13321" max="13321" width="11" style="2" customWidth="1"/>
    <col min="13322" max="13322" width="11.109375" style="2" customWidth="1"/>
    <col min="13323" max="13324" width="13.33203125" style="2" customWidth="1"/>
    <col min="13325" max="13325" width="13.88671875" style="2" customWidth="1"/>
    <col min="13326" max="13329" width="9.109375" style="2" customWidth="1"/>
    <col min="13330" max="13568" width="8.88671875" style="2"/>
    <col min="13569" max="13569" width="46.109375" style="2" customWidth="1"/>
    <col min="13570" max="13570" width="30.6640625" style="2" customWidth="1"/>
    <col min="13571" max="13571" width="20.88671875" style="2" customWidth="1"/>
    <col min="13572" max="13573" width="20.44140625" style="2" customWidth="1"/>
    <col min="13574" max="13574" width="14.6640625" style="2" customWidth="1"/>
    <col min="13575" max="13575" width="14" style="2" customWidth="1"/>
    <col min="13576" max="13576" width="32.88671875" style="2" customWidth="1"/>
    <col min="13577" max="13577" width="11" style="2" customWidth="1"/>
    <col min="13578" max="13578" width="11.109375" style="2" customWidth="1"/>
    <col min="13579" max="13580" width="13.33203125" style="2" customWidth="1"/>
    <col min="13581" max="13581" width="13.88671875" style="2" customWidth="1"/>
    <col min="13582" max="13585" width="9.109375" style="2" customWidth="1"/>
    <col min="13586" max="13824" width="8.88671875" style="2"/>
    <col min="13825" max="13825" width="46.109375" style="2" customWidth="1"/>
    <col min="13826" max="13826" width="30.6640625" style="2" customWidth="1"/>
    <col min="13827" max="13827" width="20.88671875" style="2" customWidth="1"/>
    <col min="13828" max="13829" width="20.44140625" style="2" customWidth="1"/>
    <col min="13830" max="13830" width="14.6640625" style="2" customWidth="1"/>
    <col min="13831" max="13831" width="14" style="2" customWidth="1"/>
    <col min="13832" max="13832" width="32.88671875" style="2" customWidth="1"/>
    <col min="13833" max="13833" width="11" style="2" customWidth="1"/>
    <col min="13834" max="13834" width="11.109375" style="2" customWidth="1"/>
    <col min="13835" max="13836" width="13.33203125" style="2" customWidth="1"/>
    <col min="13837" max="13837" width="13.88671875" style="2" customWidth="1"/>
    <col min="13838" max="13841" width="9.109375" style="2" customWidth="1"/>
    <col min="13842" max="14080" width="8.88671875" style="2"/>
    <col min="14081" max="14081" width="46.109375" style="2" customWidth="1"/>
    <col min="14082" max="14082" width="30.6640625" style="2" customWidth="1"/>
    <col min="14083" max="14083" width="20.88671875" style="2" customWidth="1"/>
    <col min="14084" max="14085" width="20.44140625" style="2" customWidth="1"/>
    <col min="14086" max="14086" width="14.6640625" style="2" customWidth="1"/>
    <col min="14087" max="14087" width="14" style="2" customWidth="1"/>
    <col min="14088" max="14088" width="32.88671875" style="2" customWidth="1"/>
    <col min="14089" max="14089" width="11" style="2" customWidth="1"/>
    <col min="14090" max="14090" width="11.109375" style="2" customWidth="1"/>
    <col min="14091" max="14092" width="13.33203125" style="2" customWidth="1"/>
    <col min="14093" max="14093" width="13.88671875" style="2" customWidth="1"/>
    <col min="14094" max="14097" width="9.109375" style="2" customWidth="1"/>
    <col min="14098" max="14336" width="8.88671875" style="2"/>
    <col min="14337" max="14337" width="46.109375" style="2" customWidth="1"/>
    <col min="14338" max="14338" width="30.6640625" style="2" customWidth="1"/>
    <col min="14339" max="14339" width="20.88671875" style="2" customWidth="1"/>
    <col min="14340" max="14341" width="20.44140625" style="2" customWidth="1"/>
    <col min="14342" max="14342" width="14.6640625" style="2" customWidth="1"/>
    <col min="14343" max="14343" width="14" style="2" customWidth="1"/>
    <col min="14344" max="14344" width="32.88671875" style="2" customWidth="1"/>
    <col min="14345" max="14345" width="11" style="2" customWidth="1"/>
    <col min="14346" max="14346" width="11.109375" style="2" customWidth="1"/>
    <col min="14347" max="14348" width="13.33203125" style="2" customWidth="1"/>
    <col min="14349" max="14349" width="13.88671875" style="2" customWidth="1"/>
    <col min="14350" max="14353" width="9.109375" style="2" customWidth="1"/>
    <col min="14354" max="14592" width="8.88671875" style="2"/>
    <col min="14593" max="14593" width="46.109375" style="2" customWidth="1"/>
    <col min="14594" max="14594" width="30.6640625" style="2" customWidth="1"/>
    <col min="14595" max="14595" width="20.88671875" style="2" customWidth="1"/>
    <col min="14596" max="14597" width="20.44140625" style="2" customWidth="1"/>
    <col min="14598" max="14598" width="14.6640625" style="2" customWidth="1"/>
    <col min="14599" max="14599" width="14" style="2" customWidth="1"/>
    <col min="14600" max="14600" width="32.88671875" style="2" customWidth="1"/>
    <col min="14601" max="14601" width="11" style="2" customWidth="1"/>
    <col min="14602" max="14602" width="11.109375" style="2" customWidth="1"/>
    <col min="14603" max="14604" width="13.33203125" style="2" customWidth="1"/>
    <col min="14605" max="14605" width="13.88671875" style="2" customWidth="1"/>
    <col min="14606" max="14609" width="9.109375" style="2" customWidth="1"/>
    <col min="14610" max="14848" width="8.88671875" style="2"/>
    <col min="14849" max="14849" width="46.109375" style="2" customWidth="1"/>
    <col min="14850" max="14850" width="30.6640625" style="2" customWidth="1"/>
    <col min="14851" max="14851" width="20.88671875" style="2" customWidth="1"/>
    <col min="14852" max="14853" width="20.44140625" style="2" customWidth="1"/>
    <col min="14854" max="14854" width="14.6640625" style="2" customWidth="1"/>
    <col min="14855" max="14855" width="14" style="2" customWidth="1"/>
    <col min="14856" max="14856" width="32.88671875" style="2" customWidth="1"/>
    <col min="14857" max="14857" width="11" style="2" customWidth="1"/>
    <col min="14858" max="14858" width="11.109375" style="2" customWidth="1"/>
    <col min="14859" max="14860" width="13.33203125" style="2" customWidth="1"/>
    <col min="14861" max="14861" width="13.88671875" style="2" customWidth="1"/>
    <col min="14862" max="14865" width="9.109375" style="2" customWidth="1"/>
    <col min="14866" max="15104" width="8.88671875" style="2"/>
    <col min="15105" max="15105" width="46.109375" style="2" customWidth="1"/>
    <col min="15106" max="15106" width="30.6640625" style="2" customWidth="1"/>
    <col min="15107" max="15107" width="20.88671875" style="2" customWidth="1"/>
    <col min="15108" max="15109" width="20.44140625" style="2" customWidth="1"/>
    <col min="15110" max="15110" width="14.6640625" style="2" customWidth="1"/>
    <col min="15111" max="15111" width="14" style="2" customWidth="1"/>
    <col min="15112" max="15112" width="32.88671875" style="2" customWidth="1"/>
    <col min="15113" max="15113" width="11" style="2" customWidth="1"/>
    <col min="15114" max="15114" width="11.109375" style="2" customWidth="1"/>
    <col min="15115" max="15116" width="13.33203125" style="2" customWidth="1"/>
    <col min="15117" max="15117" width="13.88671875" style="2" customWidth="1"/>
    <col min="15118" max="15121" width="9.109375" style="2" customWidth="1"/>
    <col min="15122" max="15360" width="8.88671875" style="2"/>
    <col min="15361" max="15361" width="46.109375" style="2" customWidth="1"/>
    <col min="15362" max="15362" width="30.6640625" style="2" customWidth="1"/>
    <col min="15363" max="15363" width="20.88671875" style="2" customWidth="1"/>
    <col min="15364" max="15365" width="20.44140625" style="2" customWidth="1"/>
    <col min="15366" max="15366" width="14.6640625" style="2" customWidth="1"/>
    <col min="15367" max="15367" width="14" style="2" customWidth="1"/>
    <col min="15368" max="15368" width="32.88671875" style="2" customWidth="1"/>
    <col min="15369" max="15369" width="11" style="2" customWidth="1"/>
    <col min="15370" max="15370" width="11.109375" style="2" customWidth="1"/>
    <col min="15371" max="15372" width="13.33203125" style="2" customWidth="1"/>
    <col min="15373" max="15373" width="13.88671875" style="2" customWidth="1"/>
    <col min="15374" max="15377" width="9.109375" style="2" customWidth="1"/>
    <col min="15378" max="15616" width="8.88671875" style="2"/>
    <col min="15617" max="15617" width="46.109375" style="2" customWidth="1"/>
    <col min="15618" max="15618" width="30.6640625" style="2" customWidth="1"/>
    <col min="15619" max="15619" width="20.88671875" style="2" customWidth="1"/>
    <col min="15620" max="15621" width="20.44140625" style="2" customWidth="1"/>
    <col min="15622" max="15622" width="14.6640625" style="2" customWidth="1"/>
    <col min="15623" max="15623" width="14" style="2" customWidth="1"/>
    <col min="15624" max="15624" width="32.88671875" style="2" customWidth="1"/>
    <col min="15625" max="15625" width="11" style="2" customWidth="1"/>
    <col min="15626" max="15626" width="11.109375" style="2" customWidth="1"/>
    <col min="15627" max="15628" width="13.33203125" style="2" customWidth="1"/>
    <col min="15629" max="15629" width="13.88671875" style="2" customWidth="1"/>
    <col min="15630" max="15633" width="9.109375" style="2" customWidth="1"/>
    <col min="15634" max="15872" width="8.88671875" style="2"/>
    <col min="15873" max="15873" width="46.109375" style="2" customWidth="1"/>
    <col min="15874" max="15874" width="30.6640625" style="2" customWidth="1"/>
    <col min="15875" max="15875" width="20.88671875" style="2" customWidth="1"/>
    <col min="15876" max="15877" width="20.44140625" style="2" customWidth="1"/>
    <col min="15878" max="15878" width="14.6640625" style="2" customWidth="1"/>
    <col min="15879" max="15879" width="14" style="2" customWidth="1"/>
    <col min="15880" max="15880" width="32.88671875" style="2" customWidth="1"/>
    <col min="15881" max="15881" width="11" style="2" customWidth="1"/>
    <col min="15882" max="15882" width="11.109375" style="2" customWidth="1"/>
    <col min="15883" max="15884" width="13.33203125" style="2" customWidth="1"/>
    <col min="15885" max="15885" width="13.88671875" style="2" customWidth="1"/>
    <col min="15886" max="15889" width="9.109375" style="2" customWidth="1"/>
    <col min="15890" max="16128" width="8.88671875" style="2"/>
    <col min="16129" max="16129" width="46.109375" style="2" customWidth="1"/>
    <col min="16130" max="16130" width="30.6640625" style="2" customWidth="1"/>
    <col min="16131" max="16131" width="20.88671875" style="2" customWidth="1"/>
    <col min="16132" max="16133" width="20.44140625" style="2" customWidth="1"/>
    <col min="16134" max="16134" width="14.6640625" style="2" customWidth="1"/>
    <col min="16135" max="16135" width="14" style="2" customWidth="1"/>
    <col min="16136" max="16136" width="32.88671875" style="2" customWidth="1"/>
    <col min="16137" max="16137" width="11" style="2" customWidth="1"/>
    <col min="16138" max="16138" width="11.109375" style="2" customWidth="1"/>
    <col min="16139" max="16140" width="13.33203125" style="2" customWidth="1"/>
    <col min="16141" max="16141" width="13.88671875" style="2" customWidth="1"/>
    <col min="16142" max="16145" width="9.109375" style="2" customWidth="1"/>
    <col min="16146" max="16384" width="8.88671875" style="2"/>
  </cols>
  <sheetData>
    <row r="1" spans="4:7" x14ac:dyDescent="0.3">
      <c r="F1" s="526" t="s">
        <v>29</v>
      </c>
      <c r="G1" s="526"/>
    </row>
    <row r="2" spans="4:7" x14ac:dyDescent="0.3">
      <c r="D2" s="526" t="s">
        <v>0</v>
      </c>
      <c r="E2" s="526"/>
      <c r="F2" s="526"/>
      <c r="G2" s="526"/>
    </row>
    <row r="3" spans="4:7" x14ac:dyDescent="0.3">
      <c r="D3" s="526" t="s">
        <v>113</v>
      </c>
      <c r="E3" s="526"/>
      <c r="F3" s="526"/>
      <c r="G3" s="526"/>
    </row>
    <row r="4" spans="4:7" ht="16.649999999999999" customHeight="1" x14ac:dyDescent="0.3">
      <c r="D4" s="526" t="s">
        <v>1</v>
      </c>
      <c r="E4" s="526"/>
      <c r="F4" s="526"/>
      <c r="G4" s="526"/>
    </row>
    <row r="5" spans="4:7" x14ac:dyDescent="0.3">
      <c r="D5" s="62"/>
      <c r="E5" s="62"/>
      <c r="F5" s="62"/>
      <c r="G5" s="62"/>
    </row>
    <row r="7" spans="4:7" s="5" customFormat="1" ht="19.5" customHeight="1" x14ac:dyDescent="0.3">
      <c r="D7" s="530" t="s">
        <v>2</v>
      </c>
      <c r="E7" s="530"/>
      <c r="F7" s="530"/>
      <c r="G7" s="530"/>
    </row>
    <row r="8" spans="4:7" s="5" customFormat="1" ht="15.6" x14ac:dyDescent="0.3">
      <c r="D8" s="529" t="s">
        <v>3</v>
      </c>
      <c r="E8" s="529"/>
      <c r="F8" s="529"/>
      <c r="G8" s="529"/>
    </row>
    <row r="9" spans="4:7" s="5" customFormat="1" ht="15.6" x14ac:dyDescent="0.3">
      <c r="D9" s="529" t="s">
        <v>114</v>
      </c>
      <c r="E9" s="529"/>
      <c r="F9" s="529"/>
      <c r="G9" s="529"/>
    </row>
    <row r="10" spans="4:7" s="5" customFormat="1" ht="15.6" x14ac:dyDescent="0.3">
      <c r="D10" s="530" t="s">
        <v>4</v>
      </c>
      <c r="E10" s="530"/>
      <c r="F10" s="530"/>
      <c r="G10" s="530"/>
    </row>
    <row r="11" spans="4:7" s="5" customFormat="1" ht="21.75" customHeight="1" x14ac:dyDescent="0.3"/>
    <row r="12" spans="4:7" s="5" customFormat="1" ht="19.5" customHeight="1" x14ac:dyDescent="0.3">
      <c r="D12" s="6" t="s">
        <v>132</v>
      </c>
      <c r="E12" s="6"/>
      <c r="F12" s="6"/>
      <c r="G12" s="6"/>
    </row>
    <row r="13" spans="4:7" s="6" customFormat="1" ht="15.6" x14ac:dyDescent="0.3">
      <c r="D13" s="6" t="s">
        <v>133</v>
      </c>
    </row>
    <row r="14" spans="4:7" s="42" customFormat="1" ht="15.6" x14ac:dyDescent="0.3">
      <c r="D14" s="6" t="s">
        <v>134</v>
      </c>
      <c r="E14" s="6"/>
      <c r="F14" s="6"/>
      <c r="G14" s="6"/>
    </row>
    <row r="15" spans="4:7" s="42" customFormat="1" ht="15.6" x14ac:dyDescent="0.3">
      <c r="D15" s="42" t="s">
        <v>30</v>
      </c>
    </row>
    <row r="16" spans="4:7" s="42" customFormat="1" ht="15.6" x14ac:dyDescent="0.3">
      <c r="D16" s="119" t="s">
        <v>131</v>
      </c>
    </row>
    <row r="17" spans="1:13" s="42" customFormat="1" ht="15.6" x14ac:dyDescent="0.3">
      <c r="F17" s="44" t="s">
        <v>31</v>
      </c>
    </row>
    <row r="18" spans="1:13" s="42" customFormat="1" ht="18" customHeight="1" x14ac:dyDescent="0.3"/>
    <row r="19" spans="1:13" s="42" customFormat="1" ht="18" customHeight="1" x14ac:dyDescent="0.3">
      <c r="F19" s="43"/>
    </row>
    <row r="20" spans="1:13" s="9" customFormat="1" ht="15.6" x14ac:dyDescent="0.3">
      <c r="A20" s="528" t="s">
        <v>5</v>
      </c>
      <c r="B20" s="528"/>
      <c r="C20" s="528"/>
      <c r="D20" s="528"/>
      <c r="E20" s="528"/>
      <c r="F20" s="528"/>
      <c r="G20" s="528"/>
      <c r="H20" s="7"/>
      <c r="I20" s="8"/>
    </row>
    <row r="21" spans="1:13" s="9" customFormat="1" ht="15.6" x14ac:dyDescent="0.3">
      <c r="A21" s="557" t="s">
        <v>112</v>
      </c>
      <c r="B21" s="557"/>
      <c r="C21" s="557"/>
      <c r="D21" s="557"/>
      <c r="E21" s="557"/>
      <c r="F21" s="557"/>
      <c r="G21" s="557"/>
      <c r="H21" s="10"/>
      <c r="I21" s="8"/>
    </row>
    <row r="22" spans="1:13" s="9" customFormat="1" ht="15.6" x14ac:dyDescent="0.3">
      <c r="A22" s="554" t="s">
        <v>6</v>
      </c>
      <c r="B22" s="554"/>
      <c r="C22" s="554"/>
      <c r="D22" s="554"/>
      <c r="E22" s="554"/>
      <c r="F22" s="554"/>
      <c r="G22" s="554"/>
      <c r="H22" s="11"/>
      <c r="I22" s="8"/>
    </row>
    <row r="23" spans="1:13" s="9" customFormat="1" ht="15" customHeight="1" x14ac:dyDescent="0.3">
      <c r="A23" s="528" t="s">
        <v>32</v>
      </c>
      <c r="B23" s="528"/>
      <c r="C23" s="528"/>
      <c r="D23" s="528"/>
      <c r="E23" s="528"/>
      <c r="F23" s="528"/>
      <c r="G23" s="528"/>
      <c r="H23" s="7"/>
      <c r="I23" s="8"/>
    </row>
    <row r="24" spans="1:13" ht="18" customHeight="1" x14ac:dyDescent="0.3">
      <c r="A24" s="12"/>
      <c r="B24" s="12"/>
      <c r="C24" s="13"/>
      <c r="D24" s="13"/>
      <c r="E24" s="13"/>
      <c r="F24" s="13"/>
      <c r="G24" s="13"/>
      <c r="H24" s="13"/>
      <c r="J24" s="14"/>
      <c r="K24" s="14"/>
      <c r="L24" s="14"/>
      <c r="M24" s="14"/>
    </row>
    <row r="25" spans="1:13" ht="21" customHeight="1" x14ac:dyDescent="0.3">
      <c r="A25" s="527" t="s">
        <v>62</v>
      </c>
      <c r="B25" s="527"/>
      <c r="C25" s="527"/>
      <c r="D25" s="527"/>
      <c r="E25" s="527"/>
      <c r="F25" s="527"/>
      <c r="G25" s="527"/>
      <c r="H25" s="12"/>
      <c r="J25" s="14"/>
      <c r="K25" s="14"/>
      <c r="L25" s="14"/>
      <c r="M25" s="14"/>
    </row>
    <row r="26" spans="1:13" s="9" customFormat="1" ht="21.75" customHeight="1" x14ac:dyDescent="0.3">
      <c r="A26" s="555" t="s">
        <v>196</v>
      </c>
      <c r="B26" s="552"/>
      <c r="C26" s="552"/>
      <c r="D26" s="552"/>
      <c r="E26" s="552"/>
      <c r="F26" s="552"/>
      <c r="G26" s="552"/>
      <c r="H26" s="13"/>
      <c r="I26" s="8"/>
      <c r="J26" s="13"/>
      <c r="K26" s="13"/>
      <c r="L26" s="13"/>
      <c r="M26" s="13"/>
    </row>
    <row r="27" spans="1:13" s="9" customFormat="1" ht="55.95" customHeight="1" x14ac:dyDescent="0.3">
      <c r="A27" s="551" t="s">
        <v>106</v>
      </c>
      <c r="B27" s="551"/>
      <c r="C27" s="551"/>
      <c r="D27" s="551"/>
      <c r="E27" s="551"/>
      <c r="F27" s="551"/>
      <c r="G27" s="551"/>
      <c r="H27" s="15"/>
      <c r="I27" s="16"/>
      <c r="J27" s="17"/>
      <c r="K27" s="17"/>
      <c r="L27" s="17"/>
    </row>
    <row r="28" spans="1:13" s="18" customFormat="1" ht="17.25" customHeight="1" x14ac:dyDescent="0.3">
      <c r="A28" s="5" t="s">
        <v>7</v>
      </c>
    </row>
    <row r="29" spans="1:13" s="18" customFormat="1" ht="15.75" customHeight="1" x14ac:dyDescent="0.3">
      <c r="A29" s="556" t="s">
        <v>115</v>
      </c>
      <c r="B29" s="556"/>
      <c r="C29" s="556"/>
      <c r="D29" s="556"/>
      <c r="E29" s="556"/>
      <c r="F29" s="556"/>
      <c r="G29" s="556"/>
    </row>
    <row r="30" spans="1:13" s="18" customFormat="1" ht="18" customHeight="1" x14ac:dyDescent="0.3">
      <c r="A30" s="541" t="s">
        <v>78</v>
      </c>
      <c r="B30" s="541"/>
      <c r="C30" s="541"/>
      <c r="D30" s="541"/>
      <c r="E30" s="541"/>
      <c r="F30" s="541"/>
      <c r="G30" s="541"/>
    </row>
    <row r="31" spans="1:13" s="18" customFormat="1" ht="16.649999999999999" customHeight="1" x14ac:dyDescent="0.3">
      <c r="A31" s="5" t="s">
        <v>79</v>
      </c>
    </row>
    <row r="32" spans="1:13" s="18" customFormat="1" ht="15.6" x14ac:dyDescent="0.3">
      <c r="A32" s="5" t="s">
        <v>80</v>
      </c>
    </row>
    <row r="33" spans="1:13" ht="55.95" customHeight="1" x14ac:dyDescent="0.3">
      <c r="A33" s="649" t="s">
        <v>198</v>
      </c>
      <c r="B33" s="649"/>
      <c r="C33" s="649"/>
      <c r="D33" s="649"/>
      <c r="E33" s="649"/>
      <c r="F33" s="649"/>
      <c r="G33" s="649"/>
      <c r="H33" s="12"/>
      <c r="I33" s="19"/>
      <c r="J33" s="20"/>
      <c r="K33" s="20"/>
      <c r="L33" s="20"/>
    </row>
    <row r="34" spans="1:13" s="18" customFormat="1" ht="22.95" customHeight="1" x14ac:dyDescent="0.3">
      <c r="A34" s="61" t="s">
        <v>125</v>
      </c>
      <c r="B34" s="57"/>
      <c r="C34" s="57"/>
      <c r="D34" s="57"/>
      <c r="E34" s="57"/>
      <c r="F34" s="57"/>
      <c r="G34" s="57"/>
    </row>
    <row r="35" spans="1:13" s="45" customFormat="1" ht="20.25" customHeight="1" x14ac:dyDescent="0.3">
      <c r="A35" s="592" t="s">
        <v>46</v>
      </c>
      <c r="B35" s="592"/>
      <c r="C35" s="592"/>
      <c r="D35" s="592" t="s">
        <v>10</v>
      </c>
      <c r="E35" s="592" t="s">
        <v>47</v>
      </c>
      <c r="F35" s="592"/>
      <c r="G35" s="592"/>
    </row>
    <row r="36" spans="1:13" s="45" customFormat="1" ht="19.5" customHeight="1" x14ac:dyDescent="0.3">
      <c r="A36" s="592"/>
      <c r="B36" s="592"/>
      <c r="C36" s="592"/>
      <c r="D36" s="592"/>
      <c r="E36" s="65" t="s">
        <v>16</v>
      </c>
      <c r="F36" s="65" t="s">
        <v>17</v>
      </c>
      <c r="G36" s="65" t="s">
        <v>34</v>
      </c>
    </row>
    <row r="37" spans="1:13" s="108" customFormat="1" ht="24" customHeight="1" x14ac:dyDescent="0.3">
      <c r="A37" s="591" t="s">
        <v>63</v>
      </c>
      <c r="B37" s="591"/>
      <c r="C37" s="591"/>
      <c r="D37" s="49" t="s">
        <v>48</v>
      </c>
      <c r="E37" s="115">
        <v>86</v>
      </c>
      <c r="F37" s="115">
        <v>86.5</v>
      </c>
      <c r="G37" s="115">
        <v>87</v>
      </c>
    </row>
    <row r="38" spans="1:13" ht="31.5" customHeight="1" x14ac:dyDescent="0.3">
      <c r="A38" s="551" t="s">
        <v>104</v>
      </c>
      <c r="B38" s="551"/>
      <c r="C38" s="551"/>
      <c r="D38" s="551"/>
      <c r="E38" s="551"/>
      <c r="F38" s="551"/>
      <c r="G38" s="551"/>
      <c r="H38" s="12"/>
    </row>
    <row r="39" spans="1:13" ht="15.6" x14ac:dyDescent="0.3">
      <c r="A39" s="543"/>
      <c r="B39" s="543"/>
      <c r="C39" s="543"/>
      <c r="D39" s="543"/>
      <c r="E39" s="543"/>
      <c r="F39" s="543"/>
      <c r="G39" s="543"/>
      <c r="H39" s="611"/>
      <c r="I39" s="611"/>
    </row>
    <row r="40" spans="1:13" ht="18.75" customHeight="1" x14ac:dyDescent="0.3">
      <c r="A40" s="544" t="s">
        <v>8</v>
      </c>
      <c r="B40" s="544"/>
      <c r="C40" s="544"/>
      <c r="D40" s="544"/>
      <c r="E40" s="544"/>
      <c r="F40" s="544"/>
      <c r="G40" s="544"/>
      <c r="H40" s="3"/>
      <c r="I40" s="2"/>
    </row>
    <row r="41" spans="1:13" ht="31.2" customHeight="1" x14ac:dyDescent="0.3">
      <c r="A41" s="545" t="s">
        <v>9</v>
      </c>
      <c r="B41" s="545" t="s">
        <v>10</v>
      </c>
      <c r="C41" s="22" t="s">
        <v>11</v>
      </c>
      <c r="D41" s="22" t="s">
        <v>12</v>
      </c>
      <c r="E41" s="548" t="s">
        <v>13</v>
      </c>
      <c r="F41" s="549"/>
      <c r="G41" s="550"/>
      <c r="H41" s="3"/>
      <c r="I41" s="2"/>
    </row>
    <row r="42" spans="1:13" ht="17.25" customHeight="1" x14ac:dyDescent="0.3">
      <c r="A42" s="546"/>
      <c r="B42" s="547"/>
      <c r="C42" s="23" t="s">
        <v>14</v>
      </c>
      <c r="D42" s="23" t="s">
        <v>15</v>
      </c>
      <c r="E42" s="23" t="s">
        <v>16</v>
      </c>
      <c r="F42" s="23" t="s">
        <v>17</v>
      </c>
      <c r="G42" s="23" t="s">
        <v>34</v>
      </c>
      <c r="H42" s="3"/>
      <c r="I42" s="2"/>
    </row>
    <row r="43" spans="1:13" ht="33" customHeight="1" x14ac:dyDescent="0.3">
      <c r="A43" s="24" t="s">
        <v>18</v>
      </c>
      <c r="B43" s="22" t="s">
        <v>19</v>
      </c>
      <c r="C43" s="79"/>
      <c r="D43" s="79">
        <v>328077</v>
      </c>
      <c r="E43" s="67">
        <v>660000</v>
      </c>
      <c r="F43" s="67">
        <v>589500</v>
      </c>
      <c r="G43" s="70">
        <v>831000</v>
      </c>
      <c r="H43" s="3"/>
      <c r="I43" s="2"/>
    </row>
    <row r="44" spans="1:13" ht="21.75" customHeight="1" x14ac:dyDescent="0.3">
      <c r="A44" s="24" t="s">
        <v>20</v>
      </c>
      <c r="B44" s="22" t="s">
        <v>19</v>
      </c>
      <c r="C44" s="69">
        <v>662517.4</v>
      </c>
      <c r="D44" s="69">
        <f>2034+328077+397989+15053+588016-5004-328077</f>
        <v>998088</v>
      </c>
      <c r="E44" s="69">
        <f>2536096+120+8694+6500</f>
        <v>2551410</v>
      </c>
      <c r="F44" s="69">
        <v>2272424</v>
      </c>
      <c r="G44" s="75">
        <v>2279222</v>
      </c>
      <c r="H44" s="3"/>
      <c r="I44" s="2"/>
    </row>
    <row r="45" spans="1:13" ht="27.75" customHeight="1" x14ac:dyDescent="0.3">
      <c r="A45" s="26" t="s">
        <v>21</v>
      </c>
      <c r="B45" s="27" t="s">
        <v>19</v>
      </c>
      <c r="C45" s="28">
        <f>C43+C44</f>
        <v>662517.4</v>
      </c>
      <c r="D45" s="28">
        <f>D43+D44</f>
        <v>1326165</v>
      </c>
      <c r="E45" s="28">
        <f>E43+E44</f>
        <v>3211410</v>
      </c>
      <c r="F45" s="28">
        <f>F43+F44</f>
        <v>2861924</v>
      </c>
      <c r="G45" s="28">
        <f>G43+G44</f>
        <v>3110222</v>
      </c>
      <c r="H45" s="29"/>
      <c r="I45" s="14"/>
      <c r="J45" s="14"/>
      <c r="K45" s="14"/>
      <c r="L45" s="14"/>
    </row>
    <row r="46" spans="1:13" s="9" customFormat="1" ht="19.5" customHeight="1" x14ac:dyDescent="0.3">
      <c r="A46" s="527" t="s">
        <v>22</v>
      </c>
      <c r="B46" s="527"/>
      <c r="C46" s="527"/>
      <c r="D46" s="527"/>
      <c r="E46" s="527"/>
      <c r="F46" s="527"/>
      <c r="G46" s="527"/>
      <c r="H46" s="527"/>
      <c r="I46" s="8"/>
      <c r="J46" s="13"/>
      <c r="K46" s="13"/>
      <c r="L46" s="13"/>
      <c r="M46" s="13"/>
    </row>
    <row r="47" spans="1:13" s="18" customFormat="1" ht="17.25" customHeight="1" x14ac:dyDescent="0.3">
      <c r="A47" s="5" t="s">
        <v>23</v>
      </c>
    </row>
    <row r="48" spans="1:13" s="18" customFormat="1" ht="15.6" customHeight="1" x14ac:dyDescent="0.3">
      <c r="A48" s="541" t="s">
        <v>78</v>
      </c>
      <c r="B48" s="541"/>
      <c r="C48" s="541"/>
      <c r="D48" s="541"/>
      <c r="E48" s="541"/>
      <c r="F48" s="541"/>
      <c r="G48" s="541"/>
    </row>
    <row r="49" spans="1:12" s="18" customFormat="1" ht="17.25" customHeight="1" x14ac:dyDescent="0.3">
      <c r="A49" s="5" t="s">
        <v>80</v>
      </c>
      <c r="B49" s="30"/>
      <c r="C49" s="30"/>
      <c r="D49" s="30"/>
      <c r="E49" s="30"/>
      <c r="F49" s="30"/>
      <c r="G49" s="30"/>
    </row>
    <row r="50" spans="1:12" ht="24.15" customHeight="1" x14ac:dyDescent="0.3">
      <c r="A50" s="533" t="s">
        <v>105</v>
      </c>
      <c r="B50" s="533"/>
      <c r="C50" s="533"/>
      <c r="D50" s="533"/>
      <c r="E50" s="533"/>
      <c r="F50" s="533"/>
      <c r="G50" s="533"/>
      <c r="H50" s="12"/>
    </row>
    <row r="51" spans="1:12" ht="30.6" customHeight="1" x14ac:dyDescent="0.3">
      <c r="A51" s="542" t="s">
        <v>24</v>
      </c>
      <c r="B51" s="531" t="s">
        <v>10</v>
      </c>
      <c r="C51" s="31" t="s">
        <v>11</v>
      </c>
      <c r="D51" s="31" t="s">
        <v>12</v>
      </c>
      <c r="E51" s="531" t="s">
        <v>13</v>
      </c>
      <c r="F51" s="531"/>
      <c r="G51" s="531"/>
      <c r="H51" s="32"/>
      <c r="I51" s="2"/>
    </row>
    <row r="52" spans="1:12" ht="24" customHeight="1" x14ac:dyDescent="0.3">
      <c r="A52" s="542"/>
      <c r="B52" s="531"/>
      <c r="C52" s="22" t="s">
        <v>14</v>
      </c>
      <c r="D52" s="22" t="s">
        <v>15</v>
      </c>
      <c r="E52" s="22" t="s">
        <v>16</v>
      </c>
      <c r="F52" s="22" t="s">
        <v>17</v>
      </c>
      <c r="G52" s="22" t="s">
        <v>34</v>
      </c>
      <c r="H52" s="32"/>
      <c r="I52" s="2"/>
    </row>
    <row r="53" spans="1:12" s="57" customFormat="1" ht="36.75" hidden="1" customHeight="1" x14ac:dyDescent="0.3">
      <c r="A53" s="54" t="s">
        <v>64</v>
      </c>
      <c r="B53" s="55" t="s">
        <v>40</v>
      </c>
      <c r="C53" s="55"/>
      <c r="D53" s="55"/>
      <c r="E53" s="55"/>
      <c r="F53" s="55"/>
      <c r="G53" s="55"/>
      <c r="H53" s="56"/>
    </row>
    <row r="54" spans="1:12" s="57" customFormat="1" ht="31.2" hidden="1" x14ac:dyDescent="0.3">
      <c r="A54" s="54" t="s">
        <v>65</v>
      </c>
      <c r="B54" s="55" t="s">
        <v>40</v>
      </c>
      <c r="C54" s="55"/>
      <c r="D54" s="55"/>
      <c r="E54" s="55"/>
      <c r="F54" s="55"/>
      <c r="G54" s="55"/>
      <c r="H54" s="56"/>
    </row>
    <row r="55" spans="1:12" s="57" customFormat="1" ht="62.4" hidden="1" x14ac:dyDescent="0.3">
      <c r="A55" s="54" t="s">
        <v>66</v>
      </c>
      <c r="B55" s="55" t="s">
        <v>40</v>
      </c>
      <c r="C55" s="55"/>
      <c r="D55" s="55"/>
      <c r="E55" s="55"/>
      <c r="F55" s="55"/>
      <c r="G55" s="55"/>
      <c r="H55" s="56"/>
    </row>
    <row r="56" spans="1:12" s="57" customFormat="1" ht="46.8" x14ac:dyDescent="0.3">
      <c r="A56" s="54" t="s">
        <v>67</v>
      </c>
      <c r="B56" s="55" t="s">
        <v>40</v>
      </c>
      <c r="C56" s="55"/>
      <c r="D56" s="55"/>
      <c r="E56" s="55">
        <v>1</v>
      </c>
      <c r="F56" s="55"/>
      <c r="G56" s="55"/>
      <c r="H56" s="56"/>
    </row>
    <row r="57" spans="1:12" s="57" customFormat="1" ht="31.2" x14ac:dyDescent="0.3">
      <c r="A57" s="54" t="s">
        <v>68</v>
      </c>
      <c r="B57" s="55" t="s">
        <v>40</v>
      </c>
      <c r="C57" s="55"/>
      <c r="D57" s="55"/>
      <c r="E57" s="55">
        <v>1</v>
      </c>
      <c r="F57" s="55"/>
      <c r="G57" s="55"/>
      <c r="H57" s="56"/>
    </row>
    <row r="58" spans="1:12" s="57" customFormat="1" ht="21.6" customHeight="1" x14ac:dyDescent="0.3">
      <c r="A58" s="54" t="s">
        <v>69</v>
      </c>
      <c r="B58" s="55" t="s">
        <v>40</v>
      </c>
      <c r="C58" s="55"/>
      <c r="D58" s="55"/>
      <c r="E58" s="55"/>
      <c r="F58" s="55">
        <v>1</v>
      </c>
      <c r="G58" s="55">
        <v>1</v>
      </c>
      <c r="H58" s="56"/>
    </row>
    <row r="59" spans="1:12" s="57" customFormat="1" ht="31.2" hidden="1" x14ac:dyDescent="0.3">
      <c r="A59" s="54" t="s">
        <v>70</v>
      </c>
      <c r="B59" s="49" t="s">
        <v>40</v>
      </c>
      <c r="C59" s="55"/>
      <c r="D59" s="55"/>
      <c r="E59" s="55"/>
      <c r="F59" s="55"/>
      <c r="G59" s="55"/>
      <c r="H59" s="56"/>
    </row>
    <row r="60" spans="1:12" s="57" customFormat="1" ht="31.2" hidden="1" x14ac:dyDescent="0.3">
      <c r="A60" s="54" t="s">
        <v>71</v>
      </c>
      <c r="B60" s="49" t="s">
        <v>40</v>
      </c>
      <c r="C60" s="55"/>
      <c r="D60" s="55"/>
      <c r="E60" s="55"/>
      <c r="F60" s="55"/>
      <c r="G60" s="55"/>
      <c r="H60" s="56"/>
    </row>
    <row r="61" spans="1:12" s="57" customFormat="1" ht="31.2" customHeight="1" x14ac:dyDescent="0.3">
      <c r="A61" s="54" t="s">
        <v>72</v>
      </c>
      <c r="B61" s="49" t="s">
        <v>40</v>
      </c>
      <c r="C61" s="55"/>
      <c r="D61" s="55"/>
      <c r="E61" s="55"/>
      <c r="F61" s="55">
        <v>13</v>
      </c>
      <c r="G61" s="55">
        <v>16</v>
      </c>
      <c r="H61" s="56"/>
    </row>
    <row r="62" spans="1:12" s="57" customFormat="1" ht="31.2" hidden="1" x14ac:dyDescent="0.3">
      <c r="A62" s="54" t="s">
        <v>73</v>
      </c>
      <c r="B62" s="49" t="s">
        <v>40</v>
      </c>
      <c r="C62" s="55"/>
      <c r="D62" s="55"/>
      <c r="E62" s="55"/>
      <c r="F62" s="55"/>
      <c r="G62" s="55"/>
      <c r="H62" s="56"/>
    </row>
    <row r="63" spans="1:12" ht="12" customHeight="1" x14ac:dyDescent="0.3">
      <c r="A63" s="36"/>
      <c r="B63" s="37"/>
      <c r="C63" s="38"/>
      <c r="D63" s="38"/>
      <c r="E63" s="38"/>
      <c r="F63" s="38"/>
      <c r="G63" s="38"/>
      <c r="H63" s="32"/>
      <c r="I63" s="2"/>
    </row>
    <row r="64" spans="1:12" ht="27.6" customHeight="1" x14ac:dyDescent="0.3">
      <c r="A64" s="531" t="s">
        <v>25</v>
      </c>
      <c r="B64" s="531" t="s">
        <v>10</v>
      </c>
      <c r="C64" s="31" t="s">
        <v>11</v>
      </c>
      <c r="D64" s="31" t="s">
        <v>12</v>
      </c>
      <c r="E64" s="531" t="s">
        <v>13</v>
      </c>
      <c r="F64" s="531"/>
      <c r="G64" s="531"/>
      <c r="H64" s="32"/>
      <c r="I64" s="14"/>
      <c r="J64" s="14"/>
      <c r="K64" s="14"/>
      <c r="L64" s="14"/>
    </row>
    <row r="65" spans="1:256" ht="21.6" customHeight="1" x14ac:dyDescent="0.3">
      <c r="A65" s="531"/>
      <c r="B65" s="531"/>
      <c r="C65" s="22" t="s">
        <v>14</v>
      </c>
      <c r="D65" s="22" t="s">
        <v>15</v>
      </c>
      <c r="E65" s="22" t="s">
        <v>16</v>
      </c>
      <c r="F65" s="22" t="s">
        <v>17</v>
      </c>
      <c r="G65" s="22" t="s">
        <v>34</v>
      </c>
      <c r="H65" s="3"/>
      <c r="I65" s="14"/>
      <c r="J65" s="14"/>
      <c r="K65" s="14"/>
      <c r="L65" s="14"/>
    </row>
    <row r="66" spans="1:256" ht="31.2" customHeight="1" x14ac:dyDescent="0.3">
      <c r="A66" s="39" t="s">
        <v>18</v>
      </c>
      <c r="B66" s="22" t="s">
        <v>19</v>
      </c>
      <c r="C66" s="79"/>
      <c r="D66" s="79">
        <v>328077</v>
      </c>
      <c r="E66" s="67">
        <v>660000</v>
      </c>
      <c r="F66" s="67">
        <v>589500</v>
      </c>
      <c r="G66" s="70">
        <v>831000</v>
      </c>
      <c r="H66" s="3"/>
      <c r="I66" s="14"/>
      <c r="J66" s="14"/>
      <c r="K66" s="14"/>
      <c r="L66" s="14"/>
    </row>
    <row r="67" spans="1:256" ht="32.25" customHeight="1" x14ac:dyDescent="0.3">
      <c r="A67" s="26" t="s">
        <v>26</v>
      </c>
      <c r="B67" s="27" t="s">
        <v>19</v>
      </c>
      <c r="C67" s="28">
        <f>SUM(C66)</f>
        <v>0</v>
      </c>
      <c r="D67" s="28">
        <f>SUM(D66)</f>
        <v>328077</v>
      </c>
      <c r="E67" s="28">
        <f>SUM(E66)</f>
        <v>660000</v>
      </c>
      <c r="F67" s="28">
        <f>SUM(F66)</f>
        <v>589500</v>
      </c>
      <c r="G67" s="28">
        <f>SUM(G66)</f>
        <v>831000</v>
      </c>
      <c r="H67" s="3"/>
      <c r="I67" s="14"/>
      <c r="J67" s="40"/>
      <c r="K67" s="40"/>
      <c r="L67" s="40"/>
    </row>
    <row r="68" spans="1:256" s="9" customFormat="1" ht="19.95" customHeight="1" x14ac:dyDescent="0.3">
      <c r="A68" s="532" t="s">
        <v>27</v>
      </c>
      <c r="B68" s="532"/>
      <c r="C68" s="532"/>
      <c r="D68" s="532"/>
      <c r="E68" s="532"/>
      <c r="F68" s="532"/>
      <c r="G68" s="532"/>
      <c r="H68" s="12"/>
      <c r="I68" s="8"/>
      <c r="J68" s="13"/>
      <c r="K68" s="13"/>
      <c r="L68" s="13"/>
      <c r="M68" s="13"/>
    </row>
    <row r="69" spans="1:256" s="9" customFormat="1" ht="16.649999999999999" customHeight="1" x14ac:dyDescent="0.3">
      <c r="A69" s="15" t="s">
        <v>28</v>
      </c>
      <c r="B69" s="15"/>
      <c r="C69" s="15"/>
      <c r="D69" s="15"/>
      <c r="E69" s="15"/>
      <c r="F69" s="15"/>
      <c r="G69" s="15"/>
      <c r="H69" s="15"/>
      <c r="I69" s="8"/>
    </row>
    <row r="70" spans="1:256" s="18" customFormat="1" ht="18" customHeight="1" x14ac:dyDescent="0.3">
      <c r="A70" s="541" t="s">
        <v>78</v>
      </c>
      <c r="B70" s="541"/>
      <c r="C70" s="541"/>
      <c r="D70" s="541"/>
      <c r="E70" s="541"/>
      <c r="F70" s="541"/>
      <c r="G70" s="541"/>
    </row>
    <row r="71" spans="1:256" s="18" customFormat="1" ht="17.25" customHeight="1" x14ac:dyDescent="0.3">
      <c r="A71" s="5" t="s">
        <v>80</v>
      </c>
      <c r="B71" s="30"/>
      <c r="C71" s="30"/>
      <c r="D71" s="30"/>
      <c r="E71" s="30"/>
      <c r="F71" s="30"/>
      <c r="G71" s="30"/>
    </row>
    <row r="72" spans="1:256" ht="30" customHeight="1" x14ac:dyDescent="0.3">
      <c r="A72" s="533" t="s">
        <v>105</v>
      </c>
      <c r="B72" s="533"/>
      <c r="C72" s="533"/>
      <c r="D72" s="533"/>
      <c r="E72" s="533"/>
      <c r="F72" s="533"/>
      <c r="G72" s="533"/>
      <c r="H72" s="12"/>
    </row>
    <row r="73" spans="1:256" ht="28.95" customHeight="1" x14ac:dyDescent="0.3">
      <c r="A73" s="606" t="s">
        <v>24</v>
      </c>
      <c r="B73" s="531" t="s">
        <v>10</v>
      </c>
      <c r="C73" s="31" t="s">
        <v>11</v>
      </c>
      <c r="D73" s="31" t="s">
        <v>12</v>
      </c>
      <c r="E73" s="531" t="s">
        <v>13</v>
      </c>
      <c r="F73" s="531"/>
      <c r="G73" s="531"/>
      <c r="H73" s="32"/>
      <c r="I73" s="2"/>
    </row>
    <row r="74" spans="1:256" ht="17.25" customHeight="1" x14ac:dyDescent="0.3">
      <c r="A74" s="607"/>
      <c r="B74" s="531"/>
      <c r="C74" s="22" t="s">
        <v>14</v>
      </c>
      <c r="D74" s="22" t="s">
        <v>15</v>
      </c>
      <c r="E74" s="22" t="s">
        <v>16</v>
      </c>
      <c r="F74" s="22" t="s">
        <v>17</v>
      </c>
      <c r="G74" s="22" t="s">
        <v>34</v>
      </c>
      <c r="H74" s="32"/>
      <c r="I74" s="2"/>
    </row>
    <row r="75" spans="1:256" s="96" customFormat="1" ht="43.2" customHeight="1" x14ac:dyDescent="0.3">
      <c r="A75" s="92" t="s">
        <v>119</v>
      </c>
      <c r="B75" s="67" t="s">
        <v>40</v>
      </c>
      <c r="C75" s="116">
        <f>9+4</f>
        <v>13</v>
      </c>
      <c r="D75" s="116">
        <f>9+4</f>
        <v>13</v>
      </c>
      <c r="E75" s="71">
        <v>6</v>
      </c>
      <c r="F75" s="71"/>
      <c r="G75" s="93"/>
      <c r="H75" s="94"/>
      <c r="I75" s="95"/>
      <c r="J75" s="95"/>
      <c r="K75" s="95"/>
      <c r="L75" s="95"/>
      <c r="M75" s="95" t="s">
        <v>120</v>
      </c>
      <c r="N75" s="95"/>
      <c r="O75" s="95"/>
      <c r="P75" s="95"/>
      <c r="Q75" s="95"/>
      <c r="R75" s="95"/>
      <c r="S75" s="95"/>
      <c r="T75" s="95"/>
      <c r="U75" s="95"/>
      <c r="V75" s="95"/>
      <c r="W75" s="95"/>
      <c r="X75" s="95"/>
      <c r="Y75" s="95"/>
      <c r="Z75" s="95"/>
      <c r="AA75" s="95"/>
      <c r="AB75" s="95"/>
      <c r="AC75" s="95"/>
      <c r="AD75" s="95"/>
      <c r="AE75" s="95"/>
      <c r="AF75" s="95"/>
      <c r="AG75" s="95"/>
      <c r="AH75" s="95"/>
      <c r="AI75" s="95"/>
      <c r="AJ75" s="95"/>
      <c r="AK75" s="95"/>
      <c r="AL75" s="95"/>
      <c r="AM75" s="95"/>
      <c r="AN75" s="95"/>
      <c r="AO75" s="95"/>
      <c r="AP75" s="95"/>
      <c r="AQ75" s="95"/>
      <c r="AR75" s="95"/>
      <c r="AS75" s="95"/>
      <c r="AT75" s="95"/>
      <c r="AU75" s="95"/>
      <c r="AV75" s="95"/>
      <c r="AW75" s="95"/>
      <c r="AX75" s="95"/>
      <c r="AY75" s="95"/>
      <c r="AZ75" s="95"/>
      <c r="BA75" s="95"/>
      <c r="BB75" s="95"/>
      <c r="BC75" s="95"/>
      <c r="BD75" s="95"/>
      <c r="BE75" s="95"/>
      <c r="BF75" s="95"/>
      <c r="BG75" s="95"/>
      <c r="BH75" s="95"/>
      <c r="BI75" s="95"/>
      <c r="BJ75" s="95"/>
      <c r="BK75" s="95"/>
      <c r="BL75" s="95"/>
      <c r="BM75" s="95"/>
      <c r="BN75" s="95"/>
      <c r="BO75" s="95"/>
      <c r="BP75" s="95"/>
      <c r="BQ75" s="95"/>
      <c r="BR75" s="95"/>
      <c r="BS75" s="95"/>
      <c r="BT75" s="95"/>
      <c r="BU75" s="95"/>
      <c r="BV75" s="95"/>
      <c r="BW75" s="95"/>
      <c r="BX75" s="95"/>
      <c r="BY75" s="95"/>
      <c r="BZ75" s="95"/>
      <c r="CA75" s="95"/>
      <c r="CB75" s="95"/>
      <c r="CC75" s="95"/>
      <c r="CD75" s="95"/>
      <c r="CE75" s="95"/>
      <c r="CF75" s="95"/>
      <c r="CG75" s="95"/>
      <c r="CH75" s="95"/>
      <c r="CI75" s="95"/>
      <c r="CJ75" s="95"/>
      <c r="CK75" s="95"/>
      <c r="CL75" s="95"/>
      <c r="CM75" s="95"/>
      <c r="CN75" s="95"/>
      <c r="CO75" s="95"/>
      <c r="CP75" s="95"/>
      <c r="CQ75" s="95"/>
      <c r="CR75" s="95"/>
      <c r="CS75" s="95"/>
      <c r="CT75" s="95"/>
      <c r="CU75" s="95"/>
      <c r="CV75" s="95"/>
      <c r="CW75" s="95"/>
      <c r="CX75" s="95"/>
      <c r="CY75" s="95"/>
      <c r="CZ75" s="95"/>
      <c r="DA75" s="95"/>
      <c r="DB75" s="95"/>
      <c r="DC75" s="95"/>
      <c r="DD75" s="95"/>
      <c r="DE75" s="95"/>
      <c r="DF75" s="95"/>
      <c r="DG75" s="95"/>
      <c r="DH75" s="95"/>
      <c r="DI75" s="95"/>
      <c r="DJ75" s="95"/>
      <c r="DK75" s="95"/>
      <c r="DL75" s="95"/>
      <c r="DM75" s="95"/>
      <c r="DN75" s="95"/>
      <c r="DO75" s="95"/>
      <c r="DP75" s="95"/>
      <c r="DQ75" s="95"/>
      <c r="DR75" s="95"/>
      <c r="DS75" s="95"/>
      <c r="DT75" s="95"/>
      <c r="DU75" s="95"/>
      <c r="DV75" s="95"/>
      <c r="DW75" s="95"/>
      <c r="DX75" s="95"/>
      <c r="DY75" s="95"/>
      <c r="DZ75" s="95"/>
      <c r="EA75" s="95"/>
      <c r="EB75" s="95"/>
      <c r="EC75" s="95"/>
      <c r="ED75" s="95"/>
      <c r="EE75" s="95"/>
      <c r="EF75" s="95"/>
      <c r="EG75" s="95"/>
      <c r="EH75" s="95"/>
      <c r="EI75" s="95"/>
      <c r="EJ75" s="95"/>
      <c r="EK75" s="95"/>
      <c r="EL75" s="95"/>
      <c r="EM75" s="95"/>
      <c r="EN75" s="95"/>
      <c r="EO75" s="95"/>
      <c r="EP75" s="95"/>
      <c r="EQ75" s="95"/>
      <c r="ER75" s="95"/>
      <c r="ES75" s="95"/>
      <c r="ET75" s="95"/>
      <c r="EU75" s="95"/>
      <c r="EV75" s="95"/>
      <c r="EW75" s="95"/>
      <c r="EX75" s="95"/>
      <c r="EY75" s="95"/>
      <c r="EZ75" s="95"/>
      <c r="FA75" s="95"/>
      <c r="FB75" s="95"/>
      <c r="FC75" s="95"/>
      <c r="FD75" s="95"/>
      <c r="FE75" s="95"/>
      <c r="FF75" s="95"/>
      <c r="FG75" s="95"/>
      <c r="FH75" s="95"/>
      <c r="FI75" s="95"/>
      <c r="FJ75" s="95"/>
      <c r="FK75" s="95"/>
      <c r="FL75" s="95"/>
      <c r="FM75" s="95"/>
      <c r="FN75" s="95"/>
      <c r="FO75" s="95"/>
      <c r="FP75" s="95"/>
      <c r="FQ75" s="95"/>
      <c r="FR75" s="95"/>
      <c r="FS75" s="95"/>
      <c r="FT75" s="95"/>
      <c r="FU75" s="95"/>
      <c r="FV75" s="95"/>
      <c r="FW75" s="95"/>
      <c r="FX75" s="95"/>
      <c r="FY75" s="95"/>
      <c r="FZ75" s="95"/>
      <c r="GA75" s="95"/>
      <c r="GB75" s="95"/>
      <c r="GC75" s="95"/>
      <c r="GD75" s="95"/>
      <c r="GE75" s="95"/>
      <c r="GF75" s="95"/>
      <c r="GG75" s="95"/>
      <c r="GH75" s="95"/>
      <c r="GI75" s="95"/>
      <c r="GJ75" s="95"/>
      <c r="GK75" s="95"/>
      <c r="GL75" s="95"/>
      <c r="GM75" s="95"/>
      <c r="GN75" s="95"/>
      <c r="GO75" s="95"/>
      <c r="GP75" s="95"/>
      <c r="GQ75" s="95"/>
      <c r="GR75" s="95"/>
      <c r="GS75" s="95"/>
      <c r="GT75" s="95"/>
      <c r="GU75" s="95"/>
      <c r="GV75" s="95"/>
      <c r="GW75" s="95"/>
      <c r="GX75" s="95"/>
      <c r="GY75" s="95"/>
      <c r="GZ75" s="95"/>
      <c r="HA75" s="95"/>
      <c r="HB75" s="95"/>
      <c r="HC75" s="95"/>
      <c r="HD75" s="95"/>
      <c r="HE75" s="95"/>
      <c r="HF75" s="95"/>
      <c r="HG75" s="95"/>
      <c r="HH75" s="95"/>
      <c r="HI75" s="95"/>
      <c r="HJ75" s="95"/>
      <c r="HK75" s="95"/>
      <c r="HL75" s="95"/>
      <c r="HM75" s="95"/>
      <c r="HN75" s="95"/>
      <c r="HO75" s="95"/>
      <c r="HP75" s="95"/>
      <c r="HQ75" s="95"/>
      <c r="HR75" s="95"/>
      <c r="HS75" s="95"/>
      <c r="HT75" s="95"/>
      <c r="HU75" s="95"/>
      <c r="HV75" s="95"/>
      <c r="HW75" s="95"/>
      <c r="HX75" s="95"/>
      <c r="HY75" s="95"/>
      <c r="HZ75" s="95"/>
      <c r="IA75" s="95"/>
      <c r="IB75" s="95"/>
      <c r="IC75" s="95"/>
      <c r="ID75" s="95"/>
      <c r="IE75" s="95"/>
      <c r="IF75" s="95"/>
      <c r="IG75" s="95"/>
      <c r="IH75" s="95"/>
      <c r="II75" s="95"/>
      <c r="IJ75" s="95"/>
      <c r="IK75" s="95"/>
      <c r="IL75" s="95"/>
      <c r="IM75" s="95"/>
      <c r="IN75" s="95"/>
      <c r="IO75" s="95"/>
      <c r="IP75" s="95"/>
      <c r="IQ75" s="95"/>
      <c r="IR75" s="95"/>
      <c r="IS75" s="95"/>
      <c r="IT75" s="95"/>
      <c r="IU75" s="95"/>
      <c r="IV75" s="95"/>
    </row>
    <row r="76" spans="1:256" s="96" customFormat="1" ht="36.6" customHeight="1" x14ac:dyDescent="0.3">
      <c r="A76" s="92" t="s">
        <v>121</v>
      </c>
      <c r="B76" s="67" t="s">
        <v>40</v>
      </c>
      <c r="C76" s="116">
        <v>215</v>
      </c>
      <c r="D76" s="116">
        <v>576</v>
      </c>
      <c r="E76" s="97">
        <v>199</v>
      </c>
      <c r="F76" s="97"/>
      <c r="G76" s="93"/>
      <c r="H76" s="94"/>
      <c r="I76" s="98"/>
      <c r="J76" s="99"/>
      <c r="K76" s="99"/>
      <c r="L76" s="99"/>
      <c r="M76" s="95"/>
      <c r="N76" s="95"/>
      <c r="O76" s="95"/>
      <c r="P76" s="95"/>
      <c r="Q76" s="95"/>
      <c r="R76" s="95"/>
      <c r="S76" s="95"/>
      <c r="T76" s="95"/>
      <c r="U76" s="95"/>
      <c r="V76" s="95"/>
      <c r="W76" s="95"/>
      <c r="X76" s="95"/>
      <c r="Y76" s="95"/>
      <c r="Z76" s="95"/>
      <c r="AA76" s="95"/>
      <c r="AB76" s="95"/>
      <c r="AC76" s="95"/>
      <c r="AD76" s="95"/>
      <c r="AE76" s="95"/>
      <c r="AF76" s="95"/>
      <c r="AG76" s="95"/>
      <c r="AH76" s="95"/>
      <c r="AI76" s="95"/>
      <c r="AJ76" s="95"/>
      <c r="AK76" s="95"/>
      <c r="AL76" s="95"/>
      <c r="AM76" s="95"/>
      <c r="AN76" s="95"/>
      <c r="AO76" s="95"/>
      <c r="AP76" s="95"/>
      <c r="AQ76" s="95"/>
      <c r="AR76" s="95"/>
      <c r="AS76" s="95"/>
      <c r="AT76" s="95"/>
      <c r="AU76" s="95"/>
      <c r="AV76" s="95"/>
      <c r="AW76" s="95"/>
      <c r="AX76" s="95"/>
      <c r="AY76" s="95"/>
      <c r="AZ76" s="95"/>
      <c r="BA76" s="95"/>
      <c r="BB76" s="95"/>
      <c r="BC76" s="95"/>
      <c r="BD76" s="95"/>
      <c r="BE76" s="95"/>
      <c r="BF76" s="95"/>
      <c r="BG76" s="95"/>
      <c r="BH76" s="95"/>
      <c r="BI76" s="95"/>
      <c r="BJ76" s="95"/>
      <c r="BK76" s="95"/>
      <c r="BL76" s="95"/>
      <c r="BM76" s="95"/>
      <c r="BN76" s="95"/>
      <c r="BO76" s="95"/>
      <c r="BP76" s="95"/>
      <c r="BQ76" s="95"/>
      <c r="BR76" s="95"/>
      <c r="BS76" s="95"/>
      <c r="BT76" s="95"/>
      <c r="BU76" s="95"/>
      <c r="BV76" s="95"/>
      <c r="BW76" s="95"/>
      <c r="BX76" s="95"/>
      <c r="BY76" s="95"/>
      <c r="BZ76" s="95"/>
      <c r="CA76" s="95"/>
      <c r="CB76" s="95"/>
      <c r="CC76" s="95"/>
      <c r="CD76" s="95"/>
      <c r="CE76" s="95"/>
      <c r="CF76" s="95"/>
      <c r="CG76" s="95"/>
      <c r="CH76" s="95"/>
      <c r="CI76" s="95"/>
      <c r="CJ76" s="95"/>
      <c r="CK76" s="95"/>
      <c r="CL76" s="95"/>
      <c r="CM76" s="95"/>
      <c r="CN76" s="95"/>
      <c r="CO76" s="95"/>
      <c r="CP76" s="95"/>
      <c r="CQ76" s="95"/>
      <c r="CR76" s="95"/>
      <c r="CS76" s="95"/>
      <c r="CT76" s="95"/>
      <c r="CU76" s="95"/>
      <c r="CV76" s="95"/>
      <c r="CW76" s="95"/>
      <c r="CX76" s="95"/>
      <c r="CY76" s="95"/>
      <c r="CZ76" s="95"/>
      <c r="DA76" s="95"/>
      <c r="DB76" s="95"/>
      <c r="DC76" s="95"/>
      <c r="DD76" s="95"/>
      <c r="DE76" s="95"/>
      <c r="DF76" s="95"/>
      <c r="DG76" s="95"/>
      <c r="DH76" s="95"/>
      <c r="DI76" s="95"/>
      <c r="DJ76" s="95"/>
      <c r="DK76" s="95"/>
      <c r="DL76" s="95"/>
      <c r="DM76" s="95"/>
      <c r="DN76" s="95"/>
      <c r="DO76" s="95"/>
      <c r="DP76" s="95"/>
      <c r="DQ76" s="95"/>
      <c r="DR76" s="95"/>
      <c r="DS76" s="95"/>
      <c r="DT76" s="95"/>
      <c r="DU76" s="95"/>
      <c r="DV76" s="95"/>
      <c r="DW76" s="95"/>
      <c r="DX76" s="95"/>
      <c r="DY76" s="95"/>
      <c r="DZ76" s="95"/>
      <c r="EA76" s="95"/>
      <c r="EB76" s="95"/>
      <c r="EC76" s="95"/>
      <c r="ED76" s="95"/>
      <c r="EE76" s="95"/>
      <c r="EF76" s="95"/>
      <c r="EG76" s="95"/>
      <c r="EH76" s="95"/>
      <c r="EI76" s="95"/>
      <c r="EJ76" s="95"/>
      <c r="EK76" s="95"/>
      <c r="EL76" s="95"/>
      <c r="EM76" s="95"/>
      <c r="EN76" s="95"/>
      <c r="EO76" s="95"/>
      <c r="EP76" s="95"/>
      <c r="EQ76" s="95"/>
      <c r="ER76" s="95"/>
      <c r="ES76" s="95"/>
      <c r="ET76" s="95"/>
      <c r="EU76" s="95"/>
      <c r="EV76" s="95"/>
      <c r="EW76" s="95"/>
      <c r="EX76" s="95"/>
      <c r="EY76" s="95"/>
      <c r="EZ76" s="95"/>
      <c r="FA76" s="95"/>
      <c r="FB76" s="95"/>
      <c r="FC76" s="95"/>
      <c r="FD76" s="95"/>
      <c r="FE76" s="95"/>
      <c r="FF76" s="95"/>
      <c r="FG76" s="95"/>
      <c r="FH76" s="95"/>
      <c r="FI76" s="95"/>
      <c r="FJ76" s="95"/>
      <c r="FK76" s="95"/>
      <c r="FL76" s="95"/>
      <c r="FM76" s="95"/>
      <c r="FN76" s="95"/>
      <c r="FO76" s="95"/>
      <c r="FP76" s="95"/>
      <c r="FQ76" s="95"/>
      <c r="FR76" s="95"/>
      <c r="FS76" s="95"/>
      <c r="FT76" s="95"/>
      <c r="FU76" s="95"/>
      <c r="FV76" s="95"/>
      <c r="FW76" s="95"/>
      <c r="FX76" s="95"/>
      <c r="FY76" s="95"/>
      <c r="FZ76" s="95"/>
      <c r="GA76" s="95"/>
      <c r="GB76" s="95"/>
      <c r="GC76" s="95"/>
      <c r="GD76" s="95"/>
      <c r="GE76" s="95"/>
      <c r="GF76" s="95"/>
      <c r="GG76" s="95"/>
      <c r="GH76" s="95"/>
      <c r="GI76" s="95"/>
      <c r="GJ76" s="95"/>
      <c r="GK76" s="95"/>
      <c r="GL76" s="95"/>
      <c r="GM76" s="95"/>
      <c r="GN76" s="95"/>
      <c r="GO76" s="95"/>
      <c r="GP76" s="95"/>
      <c r="GQ76" s="95"/>
      <c r="GR76" s="95"/>
      <c r="GS76" s="95"/>
      <c r="GT76" s="95"/>
      <c r="GU76" s="95"/>
      <c r="GV76" s="95"/>
      <c r="GW76" s="95"/>
      <c r="GX76" s="95"/>
      <c r="GY76" s="95"/>
      <c r="GZ76" s="95"/>
      <c r="HA76" s="95"/>
      <c r="HB76" s="95"/>
      <c r="HC76" s="95"/>
      <c r="HD76" s="95"/>
      <c r="HE76" s="95"/>
      <c r="HF76" s="95"/>
      <c r="HG76" s="95"/>
      <c r="HH76" s="95"/>
      <c r="HI76" s="95"/>
      <c r="HJ76" s="95"/>
      <c r="HK76" s="95"/>
      <c r="HL76" s="95"/>
      <c r="HM76" s="95"/>
      <c r="HN76" s="95"/>
      <c r="HO76" s="95"/>
      <c r="HP76" s="95"/>
      <c r="HQ76" s="95"/>
      <c r="HR76" s="95"/>
      <c r="HS76" s="95"/>
      <c r="HT76" s="95"/>
      <c r="HU76" s="95"/>
      <c r="HV76" s="95"/>
      <c r="HW76" s="95"/>
      <c r="HX76" s="95"/>
      <c r="HY76" s="95"/>
      <c r="HZ76" s="95"/>
      <c r="IA76" s="95"/>
      <c r="IB76" s="95"/>
      <c r="IC76" s="95"/>
      <c r="ID76" s="95"/>
      <c r="IE76" s="95"/>
      <c r="IF76" s="95"/>
      <c r="IG76" s="95"/>
      <c r="IH76" s="95"/>
      <c r="II76" s="95"/>
      <c r="IJ76" s="95"/>
      <c r="IK76" s="95"/>
      <c r="IL76" s="95"/>
      <c r="IM76" s="95"/>
      <c r="IN76" s="95"/>
      <c r="IO76" s="95"/>
      <c r="IP76" s="95"/>
      <c r="IQ76" s="95"/>
      <c r="IR76" s="95"/>
      <c r="IS76" s="95"/>
      <c r="IT76" s="95"/>
      <c r="IU76" s="95"/>
      <c r="IV76" s="95"/>
    </row>
    <row r="77" spans="1:256" s="96" customFormat="1" ht="26.4" customHeight="1" x14ac:dyDescent="0.3">
      <c r="A77" s="92" t="s">
        <v>195</v>
      </c>
      <c r="B77" s="67" t="s">
        <v>40</v>
      </c>
      <c r="C77" s="116"/>
      <c r="D77" s="116"/>
      <c r="E77" s="97">
        <v>1</v>
      </c>
      <c r="F77" s="97"/>
      <c r="G77" s="93"/>
      <c r="H77" s="94"/>
      <c r="I77" s="98"/>
      <c r="J77" s="99"/>
      <c r="K77" s="99"/>
      <c r="L77" s="99"/>
      <c r="M77" s="95"/>
      <c r="N77" s="95"/>
      <c r="O77" s="95"/>
      <c r="P77" s="95"/>
      <c r="Q77" s="95"/>
      <c r="R77" s="95"/>
      <c r="S77" s="95"/>
      <c r="T77" s="95"/>
      <c r="U77" s="95"/>
      <c r="V77" s="95"/>
      <c r="W77" s="95"/>
      <c r="X77" s="95"/>
      <c r="Y77" s="95"/>
      <c r="Z77" s="95"/>
      <c r="AA77" s="95"/>
      <c r="AB77" s="95"/>
      <c r="AC77" s="95"/>
      <c r="AD77" s="95"/>
      <c r="AE77" s="95"/>
      <c r="AF77" s="95"/>
      <c r="AG77" s="95"/>
      <c r="AH77" s="95"/>
      <c r="AI77" s="95"/>
      <c r="AJ77" s="95"/>
      <c r="AK77" s="95"/>
      <c r="AL77" s="95"/>
      <c r="AM77" s="95"/>
      <c r="AN77" s="95"/>
      <c r="AO77" s="95"/>
      <c r="AP77" s="95"/>
      <c r="AQ77" s="95"/>
      <c r="AR77" s="95"/>
      <c r="AS77" s="95"/>
      <c r="AT77" s="95"/>
      <c r="AU77" s="95"/>
      <c r="AV77" s="95"/>
      <c r="AW77" s="95"/>
      <c r="AX77" s="95"/>
      <c r="AY77" s="95"/>
      <c r="AZ77" s="95"/>
      <c r="BA77" s="95"/>
      <c r="BB77" s="95"/>
      <c r="BC77" s="95"/>
      <c r="BD77" s="95"/>
      <c r="BE77" s="95"/>
      <c r="BF77" s="95"/>
      <c r="BG77" s="95"/>
      <c r="BH77" s="95"/>
      <c r="BI77" s="95"/>
      <c r="BJ77" s="95"/>
      <c r="BK77" s="95"/>
      <c r="BL77" s="95"/>
      <c r="BM77" s="95"/>
      <c r="BN77" s="95"/>
      <c r="BO77" s="95"/>
      <c r="BP77" s="95"/>
      <c r="BQ77" s="95"/>
      <c r="BR77" s="95"/>
      <c r="BS77" s="95"/>
      <c r="BT77" s="95"/>
      <c r="BU77" s="95"/>
      <c r="BV77" s="95"/>
      <c r="BW77" s="95"/>
      <c r="BX77" s="95"/>
      <c r="BY77" s="95"/>
      <c r="BZ77" s="95"/>
      <c r="CA77" s="95"/>
      <c r="CB77" s="95"/>
      <c r="CC77" s="95"/>
      <c r="CD77" s="95"/>
      <c r="CE77" s="95"/>
      <c r="CF77" s="95"/>
      <c r="CG77" s="95"/>
      <c r="CH77" s="95"/>
      <c r="CI77" s="95"/>
      <c r="CJ77" s="95"/>
      <c r="CK77" s="95"/>
      <c r="CL77" s="95"/>
      <c r="CM77" s="95"/>
      <c r="CN77" s="95"/>
      <c r="CO77" s="95"/>
      <c r="CP77" s="95"/>
      <c r="CQ77" s="95"/>
      <c r="CR77" s="95"/>
      <c r="CS77" s="95"/>
      <c r="CT77" s="95"/>
      <c r="CU77" s="95"/>
      <c r="CV77" s="95"/>
      <c r="CW77" s="95"/>
      <c r="CX77" s="95"/>
      <c r="CY77" s="95"/>
      <c r="CZ77" s="95"/>
      <c r="DA77" s="95"/>
      <c r="DB77" s="95"/>
      <c r="DC77" s="95"/>
      <c r="DD77" s="95"/>
      <c r="DE77" s="95"/>
      <c r="DF77" s="95"/>
      <c r="DG77" s="95"/>
      <c r="DH77" s="95"/>
      <c r="DI77" s="95"/>
      <c r="DJ77" s="95"/>
      <c r="DK77" s="95"/>
      <c r="DL77" s="95"/>
      <c r="DM77" s="95"/>
      <c r="DN77" s="95"/>
      <c r="DO77" s="95"/>
      <c r="DP77" s="95"/>
      <c r="DQ77" s="95"/>
      <c r="DR77" s="95"/>
      <c r="DS77" s="95"/>
      <c r="DT77" s="95"/>
      <c r="DU77" s="95"/>
      <c r="DV77" s="95"/>
      <c r="DW77" s="95"/>
      <c r="DX77" s="95"/>
      <c r="DY77" s="95"/>
      <c r="DZ77" s="95"/>
      <c r="EA77" s="95"/>
      <c r="EB77" s="95"/>
      <c r="EC77" s="95"/>
      <c r="ED77" s="95"/>
      <c r="EE77" s="95"/>
      <c r="EF77" s="95"/>
      <c r="EG77" s="95"/>
      <c r="EH77" s="95"/>
      <c r="EI77" s="95"/>
      <c r="EJ77" s="95"/>
      <c r="EK77" s="95"/>
      <c r="EL77" s="95"/>
      <c r="EM77" s="95"/>
      <c r="EN77" s="95"/>
      <c r="EO77" s="95"/>
      <c r="EP77" s="95"/>
      <c r="EQ77" s="95"/>
      <c r="ER77" s="95"/>
      <c r="ES77" s="95"/>
      <c r="ET77" s="95"/>
      <c r="EU77" s="95"/>
      <c r="EV77" s="95"/>
      <c r="EW77" s="95"/>
      <c r="EX77" s="95"/>
      <c r="EY77" s="95"/>
      <c r="EZ77" s="95"/>
      <c r="FA77" s="95"/>
      <c r="FB77" s="95"/>
      <c r="FC77" s="95"/>
      <c r="FD77" s="95"/>
      <c r="FE77" s="95"/>
      <c r="FF77" s="95"/>
      <c r="FG77" s="95"/>
      <c r="FH77" s="95"/>
      <c r="FI77" s="95"/>
      <c r="FJ77" s="95"/>
      <c r="FK77" s="95"/>
      <c r="FL77" s="95"/>
      <c r="FM77" s="95"/>
      <c r="FN77" s="95"/>
      <c r="FO77" s="95"/>
      <c r="FP77" s="95"/>
      <c r="FQ77" s="95"/>
      <c r="FR77" s="95"/>
      <c r="FS77" s="95"/>
      <c r="FT77" s="95"/>
      <c r="FU77" s="95"/>
      <c r="FV77" s="95"/>
      <c r="FW77" s="95"/>
      <c r="FX77" s="95"/>
      <c r="FY77" s="95"/>
      <c r="FZ77" s="95"/>
      <c r="GA77" s="95"/>
      <c r="GB77" s="95"/>
      <c r="GC77" s="95"/>
      <c r="GD77" s="95"/>
      <c r="GE77" s="95"/>
      <c r="GF77" s="95"/>
      <c r="GG77" s="95"/>
      <c r="GH77" s="95"/>
      <c r="GI77" s="95"/>
      <c r="GJ77" s="95"/>
      <c r="GK77" s="95"/>
      <c r="GL77" s="95"/>
      <c r="GM77" s="95"/>
      <c r="GN77" s="95"/>
      <c r="GO77" s="95"/>
      <c r="GP77" s="95"/>
      <c r="GQ77" s="95"/>
      <c r="GR77" s="95"/>
      <c r="GS77" s="95"/>
      <c r="GT77" s="95"/>
      <c r="GU77" s="95"/>
      <c r="GV77" s="95"/>
      <c r="GW77" s="95"/>
      <c r="GX77" s="95"/>
      <c r="GY77" s="95"/>
      <c r="GZ77" s="95"/>
      <c r="HA77" s="95"/>
      <c r="HB77" s="95"/>
      <c r="HC77" s="95"/>
      <c r="HD77" s="95"/>
      <c r="HE77" s="95"/>
      <c r="HF77" s="95"/>
      <c r="HG77" s="95"/>
      <c r="HH77" s="95"/>
      <c r="HI77" s="95"/>
      <c r="HJ77" s="95"/>
      <c r="HK77" s="95"/>
      <c r="HL77" s="95"/>
      <c r="HM77" s="95"/>
      <c r="HN77" s="95"/>
      <c r="HO77" s="95"/>
      <c r="HP77" s="95"/>
      <c r="HQ77" s="95"/>
      <c r="HR77" s="95"/>
      <c r="HS77" s="95"/>
      <c r="HT77" s="95"/>
      <c r="HU77" s="95"/>
      <c r="HV77" s="95"/>
      <c r="HW77" s="95"/>
      <c r="HX77" s="95"/>
      <c r="HY77" s="95"/>
      <c r="HZ77" s="95"/>
      <c r="IA77" s="95"/>
      <c r="IB77" s="95"/>
      <c r="IC77" s="95"/>
      <c r="ID77" s="95"/>
      <c r="IE77" s="95"/>
      <c r="IF77" s="95"/>
      <c r="IG77" s="95"/>
      <c r="IH77" s="95"/>
      <c r="II77" s="95"/>
      <c r="IJ77" s="95"/>
      <c r="IK77" s="95"/>
      <c r="IL77" s="95"/>
      <c r="IM77" s="95"/>
      <c r="IN77" s="95"/>
      <c r="IO77" s="95"/>
      <c r="IP77" s="95"/>
      <c r="IQ77" s="95"/>
      <c r="IR77" s="95"/>
      <c r="IS77" s="95"/>
      <c r="IT77" s="95"/>
      <c r="IU77" s="95"/>
      <c r="IV77" s="95"/>
    </row>
    <row r="78" spans="1:256" ht="19.5" customHeight="1" x14ac:dyDescent="0.3">
      <c r="A78" s="36"/>
      <c r="B78" s="37"/>
      <c r="C78" s="38"/>
      <c r="D78" s="38"/>
      <c r="E78" s="38"/>
      <c r="F78" s="38"/>
      <c r="G78" s="38"/>
      <c r="H78" s="32"/>
      <c r="I78" s="2"/>
    </row>
    <row r="79" spans="1:256" ht="27.6" customHeight="1" x14ac:dyDescent="0.3">
      <c r="A79" s="531" t="s">
        <v>25</v>
      </c>
      <c r="B79" s="531" t="s">
        <v>10</v>
      </c>
      <c r="C79" s="31" t="s">
        <v>11</v>
      </c>
      <c r="D79" s="31" t="s">
        <v>12</v>
      </c>
      <c r="E79" s="531" t="s">
        <v>13</v>
      </c>
      <c r="F79" s="531"/>
      <c r="G79" s="531"/>
      <c r="H79" s="32"/>
      <c r="I79" s="14"/>
      <c r="J79" s="14"/>
      <c r="K79" s="14"/>
      <c r="L79" s="14"/>
    </row>
    <row r="80" spans="1:256" ht="18" customHeight="1" x14ac:dyDescent="0.3">
      <c r="A80" s="531"/>
      <c r="B80" s="531"/>
      <c r="C80" s="22" t="s">
        <v>14</v>
      </c>
      <c r="D80" s="22" t="s">
        <v>15</v>
      </c>
      <c r="E80" s="22" t="s">
        <v>16</v>
      </c>
      <c r="F80" s="22" t="s">
        <v>17</v>
      </c>
      <c r="G80" s="22" t="s">
        <v>34</v>
      </c>
      <c r="H80" s="3"/>
      <c r="I80" s="14"/>
      <c r="J80" s="14"/>
      <c r="K80" s="14"/>
      <c r="L80" s="14"/>
    </row>
    <row r="81" spans="1:12" ht="23.25" customHeight="1" x14ac:dyDescent="0.3">
      <c r="A81" s="39" t="s">
        <v>20</v>
      </c>
      <c r="B81" s="22" t="s">
        <v>19</v>
      </c>
      <c r="C81" s="69">
        <f>C44</f>
        <v>662517.4</v>
      </c>
      <c r="D81" s="69">
        <f t="shared" ref="D81:G81" si="0">D44</f>
        <v>998088</v>
      </c>
      <c r="E81" s="69">
        <f t="shared" si="0"/>
        <v>2551410</v>
      </c>
      <c r="F81" s="69">
        <f t="shared" si="0"/>
        <v>2272424</v>
      </c>
      <c r="G81" s="69">
        <f t="shared" si="0"/>
        <v>2279222</v>
      </c>
      <c r="H81" s="3"/>
      <c r="I81" s="14"/>
      <c r="J81" s="14"/>
      <c r="K81" s="14"/>
      <c r="L81" s="14"/>
    </row>
    <row r="82" spans="1:12" ht="32.25" customHeight="1" x14ac:dyDescent="0.3">
      <c r="A82" s="26" t="s">
        <v>26</v>
      </c>
      <c r="B82" s="27" t="s">
        <v>19</v>
      </c>
      <c r="C82" s="28">
        <f>SUM(C81)</f>
        <v>662517.4</v>
      </c>
      <c r="D82" s="28">
        <f>SUM(D81)</f>
        <v>998088</v>
      </c>
      <c r="E82" s="28">
        <f>SUM(E81)</f>
        <v>2551410</v>
      </c>
      <c r="F82" s="28">
        <f>SUM(F81)</f>
        <v>2272424</v>
      </c>
      <c r="G82" s="28">
        <f>SUM(G81)</f>
        <v>2279222</v>
      </c>
      <c r="H82" s="3"/>
      <c r="I82" s="14"/>
      <c r="J82" s="40"/>
      <c r="K82" s="40"/>
      <c r="L82" s="40"/>
    </row>
    <row r="84" spans="1:12" x14ac:dyDescent="0.3">
      <c r="E84" s="41"/>
    </row>
  </sheetData>
  <mergeCells count="47">
    <mergeCell ref="A79:A80"/>
    <mergeCell ref="B79:B80"/>
    <mergeCell ref="E79:G79"/>
    <mergeCell ref="A68:G68"/>
    <mergeCell ref="A70:G70"/>
    <mergeCell ref="A72:G72"/>
    <mergeCell ref="A73:A74"/>
    <mergeCell ref="B73:B74"/>
    <mergeCell ref="E73:G73"/>
    <mergeCell ref="A50:G50"/>
    <mergeCell ref="A51:A52"/>
    <mergeCell ref="B51:B52"/>
    <mergeCell ref="E51:G51"/>
    <mergeCell ref="A64:A65"/>
    <mergeCell ref="B64:B65"/>
    <mergeCell ref="E64:G64"/>
    <mergeCell ref="A41:A42"/>
    <mergeCell ref="B41:B42"/>
    <mergeCell ref="E41:G41"/>
    <mergeCell ref="A46:H46"/>
    <mergeCell ref="A48:G48"/>
    <mergeCell ref="A38:G38"/>
    <mergeCell ref="A39:G39"/>
    <mergeCell ref="A37:C37"/>
    <mergeCell ref="H39:I39"/>
    <mergeCell ref="A40:G40"/>
    <mergeCell ref="A35:C36"/>
    <mergeCell ref="D35:D36"/>
    <mergeCell ref="E35:G35"/>
    <mergeCell ref="A33:G33"/>
    <mergeCell ref="A27:G27"/>
    <mergeCell ref="A29:G29"/>
    <mergeCell ref="A30:G30"/>
    <mergeCell ref="F1:G1"/>
    <mergeCell ref="D2:G2"/>
    <mergeCell ref="D3:G3"/>
    <mergeCell ref="D4:G4"/>
    <mergeCell ref="D7:G7"/>
    <mergeCell ref="D8:G8"/>
    <mergeCell ref="D9:G9"/>
    <mergeCell ref="D10:G10"/>
    <mergeCell ref="A25:G25"/>
    <mergeCell ref="A26:G26"/>
    <mergeCell ref="A20:G20"/>
    <mergeCell ref="A21:G21"/>
    <mergeCell ref="A22:G22"/>
    <mergeCell ref="A23:G23"/>
  </mergeCells>
  <printOptions horizontalCentered="1"/>
  <pageMargins left="0.39370078740157483" right="0.39370078740157483" top="0.39370078740157483" bottom="0.39370078740157483" header="0.19685039370078741" footer="0.19685039370078741"/>
  <pageSetup paperSize="9" scale="91" fitToHeight="0" orientation="landscape" r:id="rId1"/>
  <headerFooter alignWithMargins="0"/>
  <rowBreaks count="2" manualBreakCount="2">
    <brk id="27" max="6" man="1"/>
    <brk id="50" max="6"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5"/>
  <sheetViews>
    <sheetView topLeftCell="A37" zoomScale="60" zoomScaleNormal="60" zoomScaleSheetLayoutView="70" workbookViewId="0">
      <selection activeCell="C44" sqref="C44"/>
    </sheetView>
  </sheetViews>
  <sheetFormatPr defaultRowHeight="13.8" x14ac:dyDescent="0.3"/>
  <cols>
    <col min="1" max="1" width="44.44140625" style="250" customWidth="1"/>
    <col min="2" max="2" width="19.44140625" style="250" customWidth="1"/>
    <col min="3" max="3" width="15" style="213" customWidth="1"/>
    <col min="4" max="4" width="16.33203125" style="213" customWidth="1"/>
    <col min="5" max="5" width="15.33203125" style="213" customWidth="1"/>
    <col min="6" max="6" width="14.109375" style="213" customWidth="1"/>
    <col min="7" max="7" width="15.88671875" style="213" customWidth="1"/>
    <col min="8" max="8" width="32.88671875" style="213" customWidth="1"/>
    <col min="9" max="9" width="11" style="223" customWidth="1"/>
    <col min="10" max="10" width="11.109375" style="213" customWidth="1"/>
    <col min="11" max="12" width="13.33203125" style="213" customWidth="1"/>
    <col min="13" max="13" width="13.88671875" style="213" customWidth="1"/>
    <col min="14" max="17" width="9.109375" style="213" customWidth="1"/>
    <col min="18" max="256" width="8.88671875" style="213"/>
    <col min="257" max="257" width="46.109375" style="213" customWidth="1"/>
    <col min="258" max="258" width="30.6640625" style="213" customWidth="1"/>
    <col min="259" max="259" width="20.88671875" style="213" customWidth="1"/>
    <col min="260" max="261" width="20.44140625" style="213" customWidth="1"/>
    <col min="262" max="262" width="14.6640625" style="213" customWidth="1"/>
    <col min="263" max="263" width="14" style="213" customWidth="1"/>
    <col min="264" max="264" width="32.88671875" style="213" customWidth="1"/>
    <col min="265" max="265" width="11" style="213" customWidth="1"/>
    <col min="266" max="266" width="11.109375" style="213" customWidth="1"/>
    <col min="267" max="268" width="13.33203125" style="213" customWidth="1"/>
    <col min="269" max="269" width="13.88671875" style="213" customWidth="1"/>
    <col min="270" max="273" width="9.109375" style="213" customWidth="1"/>
    <col min="274" max="512" width="8.88671875" style="213"/>
    <col min="513" max="513" width="46.109375" style="213" customWidth="1"/>
    <col min="514" max="514" width="30.6640625" style="213" customWidth="1"/>
    <col min="515" max="515" width="20.88671875" style="213" customWidth="1"/>
    <col min="516" max="517" width="20.44140625" style="213" customWidth="1"/>
    <col min="518" max="518" width="14.6640625" style="213" customWidth="1"/>
    <col min="519" max="519" width="14" style="213" customWidth="1"/>
    <col min="520" max="520" width="32.88671875" style="213" customWidth="1"/>
    <col min="521" max="521" width="11" style="213" customWidth="1"/>
    <col min="522" max="522" width="11.109375" style="213" customWidth="1"/>
    <col min="523" max="524" width="13.33203125" style="213" customWidth="1"/>
    <col min="525" max="525" width="13.88671875" style="213" customWidth="1"/>
    <col min="526" max="529" width="9.109375" style="213" customWidth="1"/>
    <col min="530" max="768" width="8.88671875" style="213"/>
    <col min="769" max="769" width="46.109375" style="213" customWidth="1"/>
    <col min="770" max="770" width="30.6640625" style="213" customWidth="1"/>
    <col min="771" max="771" width="20.88671875" style="213" customWidth="1"/>
    <col min="772" max="773" width="20.44140625" style="213" customWidth="1"/>
    <col min="774" max="774" width="14.6640625" style="213" customWidth="1"/>
    <col min="775" max="775" width="14" style="213" customWidth="1"/>
    <col min="776" max="776" width="32.88671875" style="213" customWidth="1"/>
    <col min="777" max="777" width="11" style="213" customWidth="1"/>
    <col min="778" max="778" width="11.109375" style="213" customWidth="1"/>
    <col min="779" max="780" width="13.33203125" style="213" customWidth="1"/>
    <col min="781" max="781" width="13.88671875" style="213" customWidth="1"/>
    <col min="782" max="785" width="9.109375" style="213" customWidth="1"/>
    <col min="786" max="1024" width="8.88671875" style="213"/>
    <col min="1025" max="1025" width="46.109375" style="213" customWidth="1"/>
    <col min="1026" max="1026" width="30.6640625" style="213" customWidth="1"/>
    <col min="1027" max="1027" width="20.88671875" style="213" customWidth="1"/>
    <col min="1028" max="1029" width="20.44140625" style="213" customWidth="1"/>
    <col min="1030" max="1030" width="14.6640625" style="213" customWidth="1"/>
    <col min="1031" max="1031" width="14" style="213" customWidth="1"/>
    <col min="1032" max="1032" width="32.88671875" style="213" customWidth="1"/>
    <col min="1033" max="1033" width="11" style="213" customWidth="1"/>
    <col min="1034" max="1034" width="11.109375" style="213" customWidth="1"/>
    <col min="1035" max="1036" width="13.33203125" style="213" customWidth="1"/>
    <col min="1037" max="1037" width="13.88671875" style="213" customWidth="1"/>
    <col min="1038" max="1041" width="9.109375" style="213" customWidth="1"/>
    <col min="1042" max="1280" width="8.88671875" style="213"/>
    <col min="1281" max="1281" width="46.109375" style="213" customWidth="1"/>
    <col min="1282" max="1282" width="30.6640625" style="213" customWidth="1"/>
    <col min="1283" max="1283" width="20.88671875" style="213" customWidth="1"/>
    <col min="1284" max="1285" width="20.44140625" style="213" customWidth="1"/>
    <col min="1286" max="1286" width="14.6640625" style="213" customWidth="1"/>
    <col min="1287" max="1287" width="14" style="213" customWidth="1"/>
    <col min="1288" max="1288" width="32.88671875" style="213" customWidth="1"/>
    <col min="1289" max="1289" width="11" style="213" customWidth="1"/>
    <col min="1290" max="1290" width="11.109375" style="213" customWidth="1"/>
    <col min="1291" max="1292" width="13.33203125" style="213" customWidth="1"/>
    <col min="1293" max="1293" width="13.88671875" style="213" customWidth="1"/>
    <col min="1294" max="1297" width="9.109375" style="213" customWidth="1"/>
    <col min="1298" max="1536" width="8.88671875" style="213"/>
    <col min="1537" max="1537" width="46.109375" style="213" customWidth="1"/>
    <col min="1538" max="1538" width="30.6640625" style="213" customWidth="1"/>
    <col min="1539" max="1539" width="20.88671875" style="213" customWidth="1"/>
    <col min="1540" max="1541" width="20.44140625" style="213" customWidth="1"/>
    <col min="1542" max="1542" width="14.6640625" style="213" customWidth="1"/>
    <col min="1543" max="1543" width="14" style="213" customWidth="1"/>
    <col min="1544" max="1544" width="32.88671875" style="213" customWidth="1"/>
    <col min="1545" max="1545" width="11" style="213" customWidth="1"/>
    <col min="1546" max="1546" width="11.109375" style="213" customWidth="1"/>
    <col min="1547" max="1548" width="13.33203125" style="213" customWidth="1"/>
    <col min="1549" max="1549" width="13.88671875" style="213" customWidth="1"/>
    <col min="1550" max="1553" width="9.109375" style="213" customWidth="1"/>
    <col min="1554" max="1792" width="8.88671875" style="213"/>
    <col min="1793" max="1793" width="46.109375" style="213" customWidth="1"/>
    <col min="1794" max="1794" width="30.6640625" style="213" customWidth="1"/>
    <col min="1795" max="1795" width="20.88671875" style="213" customWidth="1"/>
    <col min="1796" max="1797" width="20.44140625" style="213" customWidth="1"/>
    <col min="1798" max="1798" width="14.6640625" style="213" customWidth="1"/>
    <col min="1799" max="1799" width="14" style="213" customWidth="1"/>
    <col min="1800" max="1800" width="32.88671875" style="213" customWidth="1"/>
    <col min="1801" max="1801" width="11" style="213" customWidth="1"/>
    <col min="1802" max="1802" width="11.109375" style="213" customWidth="1"/>
    <col min="1803" max="1804" width="13.33203125" style="213" customWidth="1"/>
    <col min="1805" max="1805" width="13.88671875" style="213" customWidth="1"/>
    <col min="1806" max="1809" width="9.109375" style="213" customWidth="1"/>
    <col min="1810" max="2048" width="8.88671875" style="213"/>
    <col min="2049" max="2049" width="46.109375" style="213" customWidth="1"/>
    <col min="2050" max="2050" width="30.6640625" style="213" customWidth="1"/>
    <col min="2051" max="2051" width="20.88671875" style="213" customWidth="1"/>
    <col min="2052" max="2053" width="20.44140625" style="213" customWidth="1"/>
    <col min="2054" max="2054" width="14.6640625" style="213" customWidth="1"/>
    <col min="2055" max="2055" width="14" style="213" customWidth="1"/>
    <col min="2056" max="2056" width="32.88671875" style="213" customWidth="1"/>
    <col min="2057" max="2057" width="11" style="213" customWidth="1"/>
    <col min="2058" max="2058" width="11.109375" style="213" customWidth="1"/>
    <col min="2059" max="2060" width="13.33203125" style="213" customWidth="1"/>
    <col min="2061" max="2061" width="13.88671875" style="213" customWidth="1"/>
    <col min="2062" max="2065" width="9.109375" style="213" customWidth="1"/>
    <col min="2066" max="2304" width="8.88671875" style="213"/>
    <col min="2305" max="2305" width="46.109375" style="213" customWidth="1"/>
    <col min="2306" max="2306" width="30.6640625" style="213" customWidth="1"/>
    <col min="2307" max="2307" width="20.88671875" style="213" customWidth="1"/>
    <col min="2308" max="2309" width="20.44140625" style="213" customWidth="1"/>
    <col min="2310" max="2310" width="14.6640625" style="213" customWidth="1"/>
    <col min="2311" max="2311" width="14" style="213" customWidth="1"/>
    <col min="2312" max="2312" width="32.88671875" style="213" customWidth="1"/>
    <col min="2313" max="2313" width="11" style="213" customWidth="1"/>
    <col min="2314" max="2314" width="11.109375" style="213" customWidth="1"/>
    <col min="2315" max="2316" width="13.33203125" style="213" customWidth="1"/>
    <col min="2317" max="2317" width="13.88671875" style="213" customWidth="1"/>
    <col min="2318" max="2321" width="9.109375" style="213" customWidth="1"/>
    <col min="2322" max="2560" width="8.88671875" style="213"/>
    <col min="2561" max="2561" width="46.109375" style="213" customWidth="1"/>
    <col min="2562" max="2562" width="30.6640625" style="213" customWidth="1"/>
    <col min="2563" max="2563" width="20.88671875" style="213" customWidth="1"/>
    <col min="2564" max="2565" width="20.44140625" style="213" customWidth="1"/>
    <col min="2566" max="2566" width="14.6640625" style="213" customWidth="1"/>
    <col min="2567" max="2567" width="14" style="213" customWidth="1"/>
    <col min="2568" max="2568" width="32.88671875" style="213" customWidth="1"/>
    <col min="2569" max="2569" width="11" style="213" customWidth="1"/>
    <col min="2570" max="2570" width="11.109375" style="213" customWidth="1"/>
    <col min="2571" max="2572" width="13.33203125" style="213" customWidth="1"/>
    <col min="2573" max="2573" width="13.88671875" style="213" customWidth="1"/>
    <col min="2574" max="2577" width="9.109375" style="213" customWidth="1"/>
    <col min="2578" max="2816" width="8.88671875" style="213"/>
    <col min="2817" max="2817" width="46.109375" style="213" customWidth="1"/>
    <col min="2818" max="2818" width="30.6640625" style="213" customWidth="1"/>
    <col min="2819" max="2819" width="20.88671875" style="213" customWidth="1"/>
    <col min="2820" max="2821" width="20.44140625" style="213" customWidth="1"/>
    <col min="2822" max="2822" width="14.6640625" style="213" customWidth="1"/>
    <col min="2823" max="2823" width="14" style="213" customWidth="1"/>
    <col min="2824" max="2824" width="32.88671875" style="213" customWidth="1"/>
    <col min="2825" max="2825" width="11" style="213" customWidth="1"/>
    <col min="2826" max="2826" width="11.109375" style="213" customWidth="1"/>
    <col min="2827" max="2828" width="13.33203125" style="213" customWidth="1"/>
    <col min="2829" max="2829" width="13.88671875" style="213" customWidth="1"/>
    <col min="2830" max="2833" width="9.109375" style="213" customWidth="1"/>
    <col min="2834" max="3072" width="8.88671875" style="213"/>
    <col min="3073" max="3073" width="46.109375" style="213" customWidth="1"/>
    <col min="3074" max="3074" width="30.6640625" style="213" customWidth="1"/>
    <col min="3075" max="3075" width="20.88671875" style="213" customWidth="1"/>
    <col min="3076" max="3077" width="20.44140625" style="213" customWidth="1"/>
    <col min="3078" max="3078" width="14.6640625" style="213" customWidth="1"/>
    <col min="3079" max="3079" width="14" style="213" customWidth="1"/>
    <col min="3080" max="3080" width="32.88671875" style="213" customWidth="1"/>
    <col min="3081" max="3081" width="11" style="213" customWidth="1"/>
    <col min="3082" max="3082" width="11.109375" style="213" customWidth="1"/>
    <col min="3083" max="3084" width="13.33203125" style="213" customWidth="1"/>
    <col min="3085" max="3085" width="13.88671875" style="213" customWidth="1"/>
    <col min="3086" max="3089" width="9.109375" style="213" customWidth="1"/>
    <col min="3090" max="3328" width="8.88671875" style="213"/>
    <col min="3329" max="3329" width="46.109375" style="213" customWidth="1"/>
    <col min="3330" max="3330" width="30.6640625" style="213" customWidth="1"/>
    <col min="3331" max="3331" width="20.88671875" style="213" customWidth="1"/>
    <col min="3332" max="3333" width="20.44140625" style="213" customWidth="1"/>
    <col min="3334" max="3334" width="14.6640625" style="213" customWidth="1"/>
    <col min="3335" max="3335" width="14" style="213" customWidth="1"/>
    <col min="3336" max="3336" width="32.88671875" style="213" customWidth="1"/>
    <col min="3337" max="3337" width="11" style="213" customWidth="1"/>
    <col min="3338" max="3338" width="11.109375" style="213" customWidth="1"/>
    <col min="3339" max="3340" width="13.33203125" style="213" customWidth="1"/>
    <col min="3341" max="3341" width="13.88671875" style="213" customWidth="1"/>
    <col min="3342" max="3345" width="9.109375" style="213" customWidth="1"/>
    <col min="3346" max="3584" width="8.88671875" style="213"/>
    <col min="3585" max="3585" width="46.109375" style="213" customWidth="1"/>
    <col min="3586" max="3586" width="30.6640625" style="213" customWidth="1"/>
    <col min="3587" max="3587" width="20.88671875" style="213" customWidth="1"/>
    <col min="3588" max="3589" width="20.44140625" style="213" customWidth="1"/>
    <col min="3590" max="3590" width="14.6640625" style="213" customWidth="1"/>
    <col min="3591" max="3591" width="14" style="213" customWidth="1"/>
    <col min="3592" max="3592" width="32.88671875" style="213" customWidth="1"/>
    <col min="3593" max="3593" width="11" style="213" customWidth="1"/>
    <col min="3594" max="3594" width="11.109375" style="213" customWidth="1"/>
    <col min="3595" max="3596" width="13.33203125" style="213" customWidth="1"/>
    <col min="3597" max="3597" width="13.88671875" style="213" customWidth="1"/>
    <col min="3598" max="3601" width="9.109375" style="213" customWidth="1"/>
    <col min="3602" max="3840" width="8.88671875" style="213"/>
    <col min="3841" max="3841" width="46.109375" style="213" customWidth="1"/>
    <col min="3842" max="3842" width="30.6640625" style="213" customWidth="1"/>
    <col min="3843" max="3843" width="20.88671875" style="213" customWidth="1"/>
    <col min="3844" max="3845" width="20.44140625" style="213" customWidth="1"/>
    <col min="3846" max="3846" width="14.6640625" style="213" customWidth="1"/>
    <col min="3847" max="3847" width="14" style="213" customWidth="1"/>
    <col min="3848" max="3848" width="32.88671875" style="213" customWidth="1"/>
    <col min="3849" max="3849" width="11" style="213" customWidth="1"/>
    <col min="3850" max="3850" width="11.109375" style="213" customWidth="1"/>
    <col min="3851" max="3852" width="13.33203125" style="213" customWidth="1"/>
    <col min="3853" max="3853" width="13.88671875" style="213" customWidth="1"/>
    <col min="3854" max="3857" width="9.109375" style="213" customWidth="1"/>
    <col min="3858" max="4096" width="8.88671875" style="213"/>
    <col min="4097" max="4097" width="46.109375" style="213" customWidth="1"/>
    <col min="4098" max="4098" width="30.6640625" style="213" customWidth="1"/>
    <col min="4099" max="4099" width="20.88671875" style="213" customWidth="1"/>
    <col min="4100" max="4101" width="20.44140625" style="213" customWidth="1"/>
    <col min="4102" max="4102" width="14.6640625" style="213" customWidth="1"/>
    <col min="4103" max="4103" width="14" style="213" customWidth="1"/>
    <col min="4104" max="4104" width="32.88671875" style="213" customWidth="1"/>
    <col min="4105" max="4105" width="11" style="213" customWidth="1"/>
    <col min="4106" max="4106" width="11.109375" style="213" customWidth="1"/>
    <col min="4107" max="4108" width="13.33203125" style="213" customWidth="1"/>
    <col min="4109" max="4109" width="13.88671875" style="213" customWidth="1"/>
    <col min="4110" max="4113" width="9.109375" style="213" customWidth="1"/>
    <col min="4114" max="4352" width="8.88671875" style="213"/>
    <col min="4353" max="4353" width="46.109375" style="213" customWidth="1"/>
    <col min="4354" max="4354" width="30.6640625" style="213" customWidth="1"/>
    <col min="4355" max="4355" width="20.88671875" style="213" customWidth="1"/>
    <col min="4356" max="4357" width="20.44140625" style="213" customWidth="1"/>
    <col min="4358" max="4358" width="14.6640625" style="213" customWidth="1"/>
    <col min="4359" max="4359" width="14" style="213" customWidth="1"/>
    <col min="4360" max="4360" width="32.88671875" style="213" customWidth="1"/>
    <col min="4361" max="4361" width="11" style="213" customWidth="1"/>
    <col min="4362" max="4362" width="11.109375" style="213" customWidth="1"/>
    <col min="4363" max="4364" width="13.33203125" style="213" customWidth="1"/>
    <col min="4365" max="4365" width="13.88671875" style="213" customWidth="1"/>
    <col min="4366" max="4369" width="9.109375" style="213" customWidth="1"/>
    <col min="4370" max="4608" width="8.88671875" style="213"/>
    <col min="4609" max="4609" width="46.109375" style="213" customWidth="1"/>
    <col min="4610" max="4610" width="30.6640625" style="213" customWidth="1"/>
    <col min="4611" max="4611" width="20.88671875" style="213" customWidth="1"/>
    <col min="4612" max="4613" width="20.44140625" style="213" customWidth="1"/>
    <col min="4614" max="4614" width="14.6640625" style="213" customWidth="1"/>
    <col min="4615" max="4615" width="14" style="213" customWidth="1"/>
    <col min="4616" max="4616" width="32.88671875" style="213" customWidth="1"/>
    <col min="4617" max="4617" width="11" style="213" customWidth="1"/>
    <col min="4618" max="4618" width="11.109375" style="213" customWidth="1"/>
    <col min="4619" max="4620" width="13.33203125" style="213" customWidth="1"/>
    <col min="4621" max="4621" width="13.88671875" style="213" customWidth="1"/>
    <col min="4622" max="4625" width="9.109375" style="213" customWidth="1"/>
    <col min="4626" max="4864" width="8.88671875" style="213"/>
    <col min="4865" max="4865" width="46.109375" style="213" customWidth="1"/>
    <col min="4866" max="4866" width="30.6640625" style="213" customWidth="1"/>
    <col min="4867" max="4867" width="20.88671875" style="213" customWidth="1"/>
    <col min="4868" max="4869" width="20.44140625" style="213" customWidth="1"/>
    <col min="4870" max="4870" width="14.6640625" style="213" customWidth="1"/>
    <col min="4871" max="4871" width="14" style="213" customWidth="1"/>
    <col min="4872" max="4872" width="32.88671875" style="213" customWidth="1"/>
    <col min="4873" max="4873" width="11" style="213" customWidth="1"/>
    <col min="4874" max="4874" width="11.109375" style="213" customWidth="1"/>
    <col min="4875" max="4876" width="13.33203125" style="213" customWidth="1"/>
    <col min="4877" max="4877" width="13.88671875" style="213" customWidth="1"/>
    <col min="4878" max="4881" width="9.109375" style="213" customWidth="1"/>
    <col min="4882" max="5120" width="8.88671875" style="213"/>
    <col min="5121" max="5121" width="46.109375" style="213" customWidth="1"/>
    <col min="5122" max="5122" width="30.6640625" style="213" customWidth="1"/>
    <col min="5123" max="5123" width="20.88671875" style="213" customWidth="1"/>
    <col min="5124" max="5125" width="20.44140625" style="213" customWidth="1"/>
    <col min="5126" max="5126" width="14.6640625" style="213" customWidth="1"/>
    <col min="5127" max="5127" width="14" style="213" customWidth="1"/>
    <col min="5128" max="5128" width="32.88671875" style="213" customWidth="1"/>
    <col min="5129" max="5129" width="11" style="213" customWidth="1"/>
    <col min="5130" max="5130" width="11.109375" style="213" customWidth="1"/>
    <col min="5131" max="5132" width="13.33203125" style="213" customWidth="1"/>
    <col min="5133" max="5133" width="13.88671875" style="213" customWidth="1"/>
    <col min="5134" max="5137" width="9.109375" style="213" customWidth="1"/>
    <col min="5138" max="5376" width="8.88671875" style="213"/>
    <col min="5377" max="5377" width="46.109375" style="213" customWidth="1"/>
    <col min="5378" max="5378" width="30.6640625" style="213" customWidth="1"/>
    <col min="5379" max="5379" width="20.88671875" style="213" customWidth="1"/>
    <col min="5380" max="5381" width="20.44140625" style="213" customWidth="1"/>
    <col min="5382" max="5382" width="14.6640625" style="213" customWidth="1"/>
    <col min="5383" max="5383" width="14" style="213" customWidth="1"/>
    <col min="5384" max="5384" width="32.88671875" style="213" customWidth="1"/>
    <col min="5385" max="5385" width="11" style="213" customWidth="1"/>
    <col min="5386" max="5386" width="11.109375" style="213" customWidth="1"/>
    <col min="5387" max="5388" width="13.33203125" style="213" customWidth="1"/>
    <col min="5389" max="5389" width="13.88671875" style="213" customWidth="1"/>
    <col min="5390" max="5393" width="9.109375" style="213" customWidth="1"/>
    <col min="5394" max="5632" width="8.88671875" style="213"/>
    <col min="5633" max="5633" width="46.109375" style="213" customWidth="1"/>
    <col min="5634" max="5634" width="30.6640625" style="213" customWidth="1"/>
    <col min="5635" max="5635" width="20.88671875" style="213" customWidth="1"/>
    <col min="5636" max="5637" width="20.44140625" style="213" customWidth="1"/>
    <col min="5638" max="5638" width="14.6640625" style="213" customWidth="1"/>
    <col min="5639" max="5639" width="14" style="213" customWidth="1"/>
    <col min="5640" max="5640" width="32.88671875" style="213" customWidth="1"/>
    <col min="5641" max="5641" width="11" style="213" customWidth="1"/>
    <col min="5642" max="5642" width="11.109375" style="213" customWidth="1"/>
    <col min="5643" max="5644" width="13.33203125" style="213" customWidth="1"/>
    <col min="5645" max="5645" width="13.88671875" style="213" customWidth="1"/>
    <col min="5646" max="5649" width="9.109375" style="213" customWidth="1"/>
    <col min="5650" max="5888" width="8.88671875" style="213"/>
    <col min="5889" max="5889" width="46.109375" style="213" customWidth="1"/>
    <col min="5890" max="5890" width="30.6640625" style="213" customWidth="1"/>
    <col min="5891" max="5891" width="20.88671875" style="213" customWidth="1"/>
    <col min="5892" max="5893" width="20.44140625" style="213" customWidth="1"/>
    <col min="5894" max="5894" width="14.6640625" style="213" customWidth="1"/>
    <col min="5895" max="5895" width="14" style="213" customWidth="1"/>
    <col min="5896" max="5896" width="32.88671875" style="213" customWidth="1"/>
    <col min="5897" max="5897" width="11" style="213" customWidth="1"/>
    <col min="5898" max="5898" width="11.109375" style="213" customWidth="1"/>
    <col min="5899" max="5900" width="13.33203125" style="213" customWidth="1"/>
    <col min="5901" max="5901" width="13.88671875" style="213" customWidth="1"/>
    <col min="5902" max="5905" width="9.109375" style="213" customWidth="1"/>
    <col min="5906" max="6144" width="8.88671875" style="213"/>
    <col min="6145" max="6145" width="46.109375" style="213" customWidth="1"/>
    <col min="6146" max="6146" width="30.6640625" style="213" customWidth="1"/>
    <col min="6147" max="6147" width="20.88671875" style="213" customWidth="1"/>
    <col min="6148" max="6149" width="20.44140625" style="213" customWidth="1"/>
    <col min="6150" max="6150" width="14.6640625" style="213" customWidth="1"/>
    <col min="6151" max="6151" width="14" style="213" customWidth="1"/>
    <col min="6152" max="6152" width="32.88671875" style="213" customWidth="1"/>
    <col min="6153" max="6153" width="11" style="213" customWidth="1"/>
    <col min="6154" max="6154" width="11.109375" style="213" customWidth="1"/>
    <col min="6155" max="6156" width="13.33203125" style="213" customWidth="1"/>
    <col min="6157" max="6157" width="13.88671875" style="213" customWidth="1"/>
    <col min="6158" max="6161" width="9.109375" style="213" customWidth="1"/>
    <col min="6162" max="6400" width="8.88671875" style="213"/>
    <col min="6401" max="6401" width="46.109375" style="213" customWidth="1"/>
    <col min="6402" max="6402" width="30.6640625" style="213" customWidth="1"/>
    <col min="6403" max="6403" width="20.88671875" style="213" customWidth="1"/>
    <col min="6404" max="6405" width="20.44140625" style="213" customWidth="1"/>
    <col min="6406" max="6406" width="14.6640625" style="213" customWidth="1"/>
    <col min="6407" max="6407" width="14" style="213" customWidth="1"/>
    <col min="6408" max="6408" width="32.88671875" style="213" customWidth="1"/>
    <col min="6409" max="6409" width="11" style="213" customWidth="1"/>
    <col min="6410" max="6410" width="11.109375" style="213" customWidth="1"/>
    <col min="6411" max="6412" width="13.33203125" style="213" customWidth="1"/>
    <col min="6413" max="6413" width="13.88671875" style="213" customWidth="1"/>
    <col min="6414" max="6417" width="9.109375" style="213" customWidth="1"/>
    <col min="6418" max="6656" width="8.88671875" style="213"/>
    <col min="6657" max="6657" width="46.109375" style="213" customWidth="1"/>
    <col min="6658" max="6658" width="30.6640625" style="213" customWidth="1"/>
    <col min="6659" max="6659" width="20.88671875" style="213" customWidth="1"/>
    <col min="6660" max="6661" width="20.44140625" style="213" customWidth="1"/>
    <col min="6662" max="6662" width="14.6640625" style="213" customWidth="1"/>
    <col min="6663" max="6663" width="14" style="213" customWidth="1"/>
    <col min="6664" max="6664" width="32.88671875" style="213" customWidth="1"/>
    <col min="6665" max="6665" width="11" style="213" customWidth="1"/>
    <col min="6666" max="6666" width="11.109375" style="213" customWidth="1"/>
    <col min="6667" max="6668" width="13.33203125" style="213" customWidth="1"/>
    <col min="6669" max="6669" width="13.88671875" style="213" customWidth="1"/>
    <col min="6670" max="6673" width="9.109375" style="213" customWidth="1"/>
    <col min="6674" max="6912" width="8.88671875" style="213"/>
    <col min="6913" max="6913" width="46.109375" style="213" customWidth="1"/>
    <col min="6914" max="6914" width="30.6640625" style="213" customWidth="1"/>
    <col min="6915" max="6915" width="20.88671875" style="213" customWidth="1"/>
    <col min="6916" max="6917" width="20.44140625" style="213" customWidth="1"/>
    <col min="6918" max="6918" width="14.6640625" style="213" customWidth="1"/>
    <col min="6919" max="6919" width="14" style="213" customWidth="1"/>
    <col min="6920" max="6920" width="32.88671875" style="213" customWidth="1"/>
    <col min="6921" max="6921" width="11" style="213" customWidth="1"/>
    <col min="6922" max="6922" width="11.109375" style="213" customWidth="1"/>
    <col min="6923" max="6924" width="13.33203125" style="213" customWidth="1"/>
    <col min="6925" max="6925" width="13.88671875" style="213" customWidth="1"/>
    <col min="6926" max="6929" width="9.109375" style="213" customWidth="1"/>
    <col min="6930" max="7168" width="8.88671875" style="213"/>
    <col min="7169" max="7169" width="46.109375" style="213" customWidth="1"/>
    <col min="7170" max="7170" width="30.6640625" style="213" customWidth="1"/>
    <col min="7171" max="7171" width="20.88671875" style="213" customWidth="1"/>
    <col min="7172" max="7173" width="20.44140625" style="213" customWidth="1"/>
    <col min="7174" max="7174" width="14.6640625" style="213" customWidth="1"/>
    <col min="7175" max="7175" width="14" style="213" customWidth="1"/>
    <col min="7176" max="7176" width="32.88671875" style="213" customWidth="1"/>
    <col min="7177" max="7177" width="11" style="213" customWidth="1"/>
    <col min="7178" max="7178" width="11.109375" style="213" customWidth="1"/>
    <col min="7179" max="7180" width="13.33203125" style="213" customWidth="1"/>
    <col min="7181" max="7181" width="13.88671875" style="213" customWidth="1"/>
    <col min="7182" max="7185" width="9.109375" style="213" customWidth="1"/>
    <col min="7186" max="7424" width="8.88671875" style="213"/>
    <col min="7425" max="7425" width="46.109375" style="213" customWidth="1"/>
    <col min="7426" max="7426" width="30.6640625" style="213" customWidth="1"/>
    <col min="7427" max="7427" width="20.88671875" style="213" customWidth="1"/>
    <col min="7428" max="7429" width="20.44140625" style="213" customWidth="1"/>
    <col min="7430" max="7430" width="14.6640625" style="213" customWidth="1"/>
    <col min="7431" max="7431" width="14" style="213" customWidth="1"/>
    <col min="7432" max="7432" width="32.88671875" style="213" customWidth="1"/>
    <col min="7433" max="7433" width="11" style="213" customWidth="1"/>
    <col min="7434" max="7434" width="11.109375" style="213" customWidth="1"/>
    <col min="7435" max="7436" width="13.33203125" style="213" customWidth="1"/>
    <col min="7437" max="7437" width="13.88671875" style="213" customWidth="1"/>
    <col min="7438" max="7441" width="9.109375" style="213" customWidth="1"/>
    <col min="7442" max="7680" width="8.88671875" style="213"/>
    <col min="7681" max="7681" width="46.109375" style="213" customWidth="1"/>
    <col min="7682" max="7682" width="30.6640625" style="213" customWidth="1"/>
    <col min="7683" max="7683" width="20.88671875" style="213" customWidth="1"/>
    <col min="7684" max="7685" width="20.44140625" style="213" customWidth="1"/>
    <col min="7686" max="7686" width="14.6640625" style="213" customWidth="1"/>
    <col min="7687" max="7687" width="14" style="213" customWidth="1"/>
    <col min="7688" max="7688" width="32.88671875" style="213" customWidth="1"/>
    <col min="7689" max="7689" width="11" style="213" customWidth="1"/>
    <col min="7690" max="7690" width="11.109375" style="213" customWidth="1"/>
    <col min="7691" max="7692" width="13.33203125" style="213" customWidth="1"/>
    <col min="7693" max="7693" width="13.88671875" style="213" customWidth="1"/>
    <col min="7694" max="7697" width="9.109375" style="213" customWidth="1"/>
    <col min="7698" max="7936" width="8.88671875" style="213"/>
    <col min="7937" max="7937" width="46.109375" style="213" customWidth="1"/>
    <col min="7938" max="7938" width="30.6640625" style="213" customWidth="1"/>
    <col min="7939" max="7939" width="20.88671875" style="213" customWidth="1"/>
    <col min="7940" max="7941" width="20.44140625" style="213" customWidth="1"/>
    <col min="7942" max="7942" width="14.6640625" style="213" customWidth="1"/>
    <col min="7943" max="7943" width="14" style="213" customWidth="1"/>
    <col min="7944" max="7944" width="32.88671875" style="213" customWidth="1"/>
    <col min="7945" max="7945" width="11" style="213" customWidth="1"/>
    <col min="7946" max="7946" width="11.109375" style="213" customWidth="1"/>
    <col min="7947" max="7948" width="13.33203125" style="213" customWidth="1"/>
    <col min="7949" max="7949" width="13.88671875" style="213" customWidth="1"/>
    <col min="7950" max="7953" width="9.109375" style="213" customWidth="1"/>
    <col min="7954" max="8192" width="8.88671875" style="213"/>
    <col min="8193" max="8193" width="46.109375" style="213" customWidth="1"/>
    <col min="8194" max="8194" width="30.6640625" style="213" customWidth="1"/>
    <col min="8195" max="8195" width="20.88671875" style="213" customWidth="1"/>
    <col min="8196" max="8197" width="20.44140625" style="213" customWidth="1"/>
    <col min="8198" max="8198" width="14.6640625" style="213" customWidth="1"/>
    <col min="8199" max="8199" width="14" style="213" customWidth="1"/>
    <col min="8200" max="8200" width="32.88671875" style="213" customWidth="1"/>
    <col min="8201" max="8201" width="11" style="213" customWidth="1"/>
    <col min="8202" max="8202" width="11.109375" style="213" customWidth="1"/>
    <col min="8203" max="8204" width="13.33203125" style="213" customWidth="1"/>
    <col min="8205" max="8205" width="13.88671875" style="213" customWidth="1"/>
    <col min="8206" max="8209" width="9.109375" style="213" customWidth="1"/>
    <col min="8210" max="8448" width="8.88671875" style="213"/>
    <col min="8449" max="8449" width="46.109375" style="213" customWidth="1"/>
    <col min="8450" max="8450" width="30.6640625" style="213" customWidth="1"/>
    <col min="8451" max="8451" width="20.88671875" style="213" customWidth="1"/>
    <col min="8452" max="8453" width="20.44140625" style="213" customWidth="1"/>
    <col min="8454" max="8454" width="14.6640625" style="213" customWidth="1"/>
    <col min="8455" max="8455" width="14" style="213" customWidth="1"/>
    <col min="8456" max="8456" width="32.88671875" style="213" customWidth="1"/>
    <col min="8457" max="8457" width="11" style="213" customWidth="1"/>
    <col min="8458" max="8458" width="11.109375" style="213" customWidth="1"/>
    <col min="8459" max="8460" width="13.33203125" style="213" customWidth="1"/>
    <col min="8461" max="8461" width="13.88671875" style="213" customWidth="1"/>
    <col min="8462" max="8465" width="9.109375" style="213" customWidth="1"/>
    <col min="8466" max="8704" width="8.88671875" style="213"/>
    <col min="8705" max="8705" width="46.109375" style="213" customWidth="1"/>
    <col min="8706" max="8706" width="30.6640625" style="213" customWidth="1"/>
    <col min="8707" max="8707" width="20.88671875" style="213" customWidth="1"/>
    <col min="8708" max="8709" width="20.44140625" style="213" customWidth="1"/>
    <col min="8710" max="8710" width="14.6640625" style="213" customWidth="1"/>
    <col min="8711" max="8711" width="14" style="213" customWidth="1"/>
    <col min="8712" max="8712" width="32.88671875" style="213" customWidth="1"/>
    <col min="8713" max="8713" width="11" style="213" customWidth="1"/>
    <col min="8714" max="8714" width="11.109375" style="213" customWidth="1"/>
    <col min="8715" max="8716" width="13.33203125" style="213" customWidth="1"/>
    <col min="8717" max="8717" width="13.88671875" style="213" customWidth="1"/>
    <col min="8718" max="8721" width="9.109375" style="213" customWidth="1"/>
    <col min="8722" max="8960" width="8.88671875" style="213"/>
    <col min="8961" max="8961" width="46.109375" style="213" customWidth="1"/>
    <col min="8962" max="8962" width="30.6640625" style="213" customWidth="1"/>
    <col min="8963" max="8963" width="20.88671875" style="213" customWidth="1"/>
    <col min="8964" max="8965" width="20.44140625" style="213" customWidth="1"/>
    <col min="8966" max="8966" width="14.6640625" style="213" customWidth="1"/>
    <col min="8967" max="8967" width="14" style="213" customWidth="1"/>
    <col min="8968" max="8968" width="32.88671875" style="213" customWidth="1"/>
    <col min="8969" max="8969" width="11" style="213" customWidth="1"/>
    <col min="8970" max="8970" width="11.109375" style="213" customWidth="1"/>
    <col min="8971" max="8972" width="13.33203125" style="213" customWidth="1"/>
    <col min="8973" max="8973" width="13.88671875" style="213" customWidth="1"/>
    <col min="8974" max="8977" width="9.109375" style="213" customWidth="1"/>
    <col min="8978" max="9216" width="8.88671875" style="213"/>
    <col min="9217" max="9217" width="46.109375" style="213" customWidth="1"/>
    <col min="9218" max="9218" width="30.6640625" style="213" customWidth="1"/>
    <col min="9219" max="9219" width="20.88671875" style="213" customWidth="1"/>
    <col min="9220" max="9221" width="20.44140625" style="213" customWidth="1"/>
    <col min="9222" max="9222" width="14.6640625" style="213" customWidth="1"/>
    <col min="9223" max="9223" width="14" style="213" customWidth="1"/>
    <col min="9224" max="9224" width="32.88671875" style="213" customWidth="1"/>
    <col min="9225" max="9225" width="11" style="213" customWidth="1"/>
    <col min="9226" max="9226" width="11.109375" style="213" customWidth="1"/>
    <col min="9227" max="9228" width="13.33203125" style="213" customWidth="1"/>
    <col min="9229" max="9229" width="13.88671875" style="213" customWidth="1"/>
    <col min="9230" max="9233" width="9.109375" style="213" customWidth="1"/>
    <col min="9234" max="9472" width="8.88671875" style="213"/>
    <col min="9473" max="9473" width="46.109375" style="213" customWidth="1"/>
    <col min="9474" max="9474" width="30.6640625" style="213" customWidth="1"/>
    <col min="9475" max="9475" width="20.88671875" style="213" customWidth="1"/>
    <col min="9476" max="9477" width="20.44140625" style="213" customWidth="1"/>
    <col min="9478" max="9478" width="14.6640625" style="213" customWidth="1"/>
    <col min="9479" max="9479" width="14" style="213" customWidth="1"/>
    <col min="9480" max="9480" width="32.88671875" style="213" customWidth="1"/>
    <col min="9481" max="9481" width="11" style="213" customWidth="1"/>
    <col min="9482" max="9482" width="11.109375" style="213" customWidth="1"/>
    <col min="9483" max="9484" width="13.33203125" style="213" customWidth="1"/>
    <col min="9485" max="9485" width="13.88671875" style="213" customWidth="1"/>
    <col min="9486" max="9489" width="9.109375" style="213" customWidth="1"/>
    <col min="9490" max="9728" width="8.88671875" style="213"/>
    <col min="9729" max="9729" width="46.109375" style="213" customWidth="1"/>
    <col min="9730" max="9730" width="30.6640625" style="213" customWidth="1"/>
    <col min="9731" max="9731" width="20.88671875" style="213" customWidth="1"/>
    <col min="9732" max="9733" width="20.44140625" style="213" customWidth="1"/>
    <col min="9734" max="9734" width="14.6640625" style="213" customWidth="1"/>
    <col min="9735" max="9735" width="14" style="213" customWidth="1"/>
    <col min="9736" max="9736" width="32.88671875" style="213" customWidth="1"/>
    <col min="9737" max="9737" width="11" style="213" customWidth="1"/>
    <col min="9738" max="9738" width="11.109375" style="213" customWidth="1"/>
    <col min="9739" max="9740" width="13.33203125" style="213" customWidth="1"/>
    <col min="9741" max="9741" width="13.88671875" style="213" customWidth="1"/>
    <col min="9742" max="9745" width="9.109375" style="213" customWidth="1"/>
    <col min="9746" max="9984" width="8.88671875" style="213"/>
    <col min="9985" max="9985" width="46.109375" style="213" customWidth="1"/>
    <col min="9986" max="9986" width="30.6640625" style="213" customWidth="1"/>
    <col min="9987" max="9987" width="20.88671875" style="213" customWidth="1"/>
    <col min="9988" max="9989" width="20.44140625" style="213" customWidth="1"/>
    <col min="9990" max="9990" width="14.6640625" style="213" customWidth="1"/>
    <col min="9991" max="9991" width="14" style="213" customWidth="1"/>
    <col min="9992" max="9992" width="32.88671875" style="213" customWidth="1"/>
    <col min="9993" max="9993" width="11" style="213" customWidth="1"/>
    <col min="9994" max="9994" width="11.109375" style="213" customWidth="1"/>
    <col min="9995" max="9996" width="13.33203125" style="213" customWidth="1"/>
    <col min="9997" max="9997" width="13.88671875" style="213" customWidth="1"/>
    <col min="9998" max="10001" width="9.109375" style="213" customWidth="1"/>
    <col min="10002" max="10240" width="8.88671875" style="213"/>
    <col min="10241" max="10241" width="46.109375" style="213" customWidth="1"/>
    <col min="10242" max="10242" width="30.6640625" style="213" customWidth="1"/>
    <col min="10243" max="10243" width="20.88671875" style="213" customWidth="1"/>
    <col min="10244" max="10245" width="20.44140625" style="213" customWidth="1"/>
    <col min="10246" max="10246" width="14.6640625" style="213" customWidth="1"/>
    <col min="10247" max="10247" width="14" style="213" customWidth="1"/>
    <col min="10248" max="10248" width="32.88671875" style="213" customWidth="1"/>
    <col min="10249" max="10249" width="11" style="213" customWidth="1"/>
    <col min="10250" max="10250" width="11.109375" style="213" customWidth="1"/>
    <col min="10251" max="10252" width="13.33203125" style="213" customWidth="1"/>
    <col min="10253" max="10253" width="13.88671875" style="213" customWidth="1"/>
    <col min="10254" max="10257" width="9.109375" style="213" customWidth="1"/>
    <col min="10258" max="10496" width="8.88671875" style="213"/>
    <col min="10497" max="10497" width="46.109375" style="213" customWidth="1"/>
    <col min="10498" max="10498" width="30.6640625" style="213" customWidth="1"/>
    <col min="10499" max="10499" width="20.88671875" style="213" customWidth="1"/>
    <col min="10500" max="10501" width="20.44140625" style="213" customWidth="1"/>
    <col min="10502" max="10502" width="14.6640625" style="213" customWidth="1"/>
    <col min="10503" max="10503" width="14" style="213" customWidth="1"/>
    <col min="10504" max="10504" width="32.88671875" style="213" customWidth="1"/>
    <col min="10505" max="10505" width="11" style="213" customWidth="1"/>
    <col min="10506" max="10506" width="11.109375" style="213" customWidth="1"/>
    <col min="10507" max="10508" width="13.33203125" style="213" customWidth="1"/>
    <col min="10509" max="10509" width="13.88671875" style="213" customWidth="1"/>
    <col min="10510" max="10513" width="9.109375" style="213" customWidth="1"/>
    <col min="10514" max="10752" width="8.88671875" style="213"/>
    <col min="10753" max="10753" width="46.109375" style="213" customWidth="1"/>
    <col min="10754" max="10754" width="30.6640625" style="213" customWidth="1"/>
    <col min="10755" max="10755" width="20.88671875" style="213" customWidth="1"/>
    <col min="10756" max="10757" width="20.44140625" style="213" customWidth="1"/>
    <col min="10758" max="10758" width="14.6640625" style="213" customWidth="1"/>
    <col min="10759" max="10759" width="14" style="213" customWidth="1"/>
    <col min="10760" max="10760" width="32.88671875" style="213" customWidth="1"/>
    <col min="10761" max="10761" width="11" style="213" customWidth="1"/>
    <col min="10762" max="10762" width="11.109375" style="213" customWidth="1"/>
    <col min="10763" max="10764" width="13.33203125" style="213" customWidth="1"/>
    <col min="10765" max="10765" width="13.88671875" style="213" customWidth="1"/>
    <col min="10766" max="10769" width="9.109375" style="213" customWidth="1"/>
    <col min="10770" max="11008" width="8.88671875" style="213"/>
    <col min="11009" max="11009" width="46.109375" style="213" customWidth="1"/>
    <col min="11010" max="11010" width="30.6640625" style="213" customWidth="1"/>
    <col min="11011" max="11011" width="20.88671875" style="213" customWidth="1"/>
    <col min="11012" max="11013" width="20.44140625" style="213" customWidth="1"/>
    <col min="11014" max="11014" width="14.6640625" style="213" customWidth="1"/>
    <col min="11015" max="11015" width="14" style="213" customWidth="1"/>
    <col min="11016" max="11016" width="32.88671875" style="213" customWidth="1"/>
    <col min="11017" max="11017" width="11" style="213" customWidth="1"/>
    <col min="11018" max="11018" width="11.109375" style="213" customWidth="1"/>
    <col min="11019" max="11020" width="13.33203125" style="213" customWidth="1"/>
    <col min="11021" max="11021" width="13.88671875" style="213" customWidth="1"/>
    <col min="11022" max="11025" width="9.109375" style="213" customWidth="1"/>
    <col min="11026" max="11264" width="8.88671875" style="213"/>
    <col min="11265" max="11265" width="46.109375" style="213" customWidth="1"/>
    <col min="11266" max="11266" width="30.6640625" style="213" customWidth="1"/>
    <col min="11267" max="11267" width="20.88671875" style="213" customWidth="1"/>
    <col min="11268" max="11269" width="20.44140625" style="213" customWidth="1"/>
    <col min="11270" max="11270" width="14.6640625" style="213" customWidth="1"/>
    <col min="11271" max="11271" width="14" style="213" customWidth="1"/>
    <col min="11272" max="11272" width="32.88671875" style="213" customWidth="1"/>
    <col min="11273" max="11273" width="11" style="213" customWidth="1"/>
    <col min="11274" max="11274" width="11.109375" style="213" customWidth="1"/>
    <col min="11275" max="11276" width="13.33203125" style="213" customWidth="1"/>
    <col min="11277" max="11277" width="13.88671875" style="213" customWidth="1"/>
    <col min="11278" max="11281" width="9.109375" style="213" customWidth="1"/>
    <col min="11282" max="11520" width="8.88671875" style="213"/>
    <col min="11521" max="11521" width="46.109375" style="213" customWidth="1"/>
    <col min="11522" max="11522" width="30.6640625" style="213" customWidth="1"/>
    <col min="11523" max="11523" width="20.88671875" style="213" customWidth="1"/>
    <col min="11524" max="11525" width="20.44140625" style="213" customWidth="1"/>
    <col min="11526" max="11526" width="14.6640625" style="213" customWidth="1"/>
    <col min="11527" max="11527" width="14" style="213" customWidth="1"/>
    <col min="11528" max="11528" width="32.88671875" style="213" customWidth="1"/>
    <col min="11529" max="11529" width="11" style="213" customWidth="1"/>
    <col min="11530" max="11530" width="11.109375" style="213" customWidth="1"/>
    <col min="11531" max="11532" width="13.33203125" style="213" customWidth="1"/>
    <col min="11533" max="11533" width="13.88671875" style="213" customWidth="1"/>
    <col min="11534" max="11537" width="9.109375" style="213" customWidth="1"/>
    <col min="11538" max="11776" width="8.88671875" style="213"/>
    <col min="11777" max="11777" width="46.109375" style="213" customWidth="1"/>
    <col min="11778" max="11778" width="30.6640625" style="213" customWidth="1"/>
    <col min="11779" max="11779" width="20.88671875" style="213" customWidth="1"/>
    <col min="11780" max="11781" width="20.44140625" style="213" customWidth="1"/>
    <col min="11782" max="11782" width="14.6640625" style="213" customWidth="1"/>
    <col min="11783" max="11783" width="14" style="213" customWidth="1"/>
    <col min="11784" max="11784" width="32.88671875" style="213" customWidth="1"/>
    <col min="11785" max="11785" width="11" style="213" customWidth="1"/>
    <col min="11786" max="11786" width="11.109375" style="213" customWidth="1"/>
    <col min="11787" max="11788" width="13.33203125" style="213" customWidth="1"/>
    <col min="11789" max="11789" width="13.88671875" style="213" customWidth="1"/>
    <col min="11790" max="11793" width="9.109375" style="213" customWidth="1"/>
    <col min="11794" max="12032" width="8.88671875" style="213"/>
    <col min="12033" max="12033" width="46.109375" style="213" customWidth="1"/>
    <col min="12034" max="12034" width="30.6640625" style="213" customWidth="1"/>
    <col min="12035" max="12035" width="20.88671875" style="213" customWidth="1"/>
    <col min="12036" max="12037" width="20.44140625" style="213" customWidth="1"/>
    <col min="12038" max="12038" width="14.6640625" style="213" customWidth="1"/>
    <col min="12039" max="12039" width="14" style="213" customWidth="1"/>
    <col min="12040" max="12040" width="32.88671875" style="213" customWidth="1"/>
    <col min="12041" max="12041" width="11" style="213" customWidth="1"/>
    <col min="12042" max="12042" width="11.109375" style="213" customWidth="1"/>
    <col min="12043" max="12044" width="13.33203125" style="213" customWidth="1"/>
    <col min="12045" max="12045" width="13.88671875" style="213" customWidth="1"/>
    <col min="12046" max="12049" width="9.109375" style="213" customWidth="1"/>
    <col min="12050" max="12288" width="8.88671875" style="213"/>
    <col min="12289" max="12289" width="46.109375" style="213" customWidth="1"/>
    <col min="12290" max="12290" width="30.6640625" style="213" customWidth="1"/>
    <col min="12291" max="12291" width="20.88671875" style="213" customWidth="1"/>
    <col min="12292" max="12293" width="20.44140625" style="213" customWidth="1"/>
    <col min="12294" max="12294" width="14.6640625" style="213" customWidth="1"/>
    <col min="12295" max="12295" width="14" style="213" customWidth="1"/>
    <col min="12296" max="12296" width="32.88671875" style="213" customWidth="1"/>
    <col min="12297" max="12297" width="11" style="213" customWidth="1"/>
    <col min="12298" max="12298" width="11.109375" style="213" customWidth="1"/>
    <col min="12299" max="12300" width="13.33203125" style="213" customWidth="1"/>
    <col min="12301" max="12301" width="13.88671875" style="213" customWidth="1"/>
    <col min="12302" max="12305" width="9.109375" style="213" customWidth="1"/>
    <col min="12306" max="12544" width="8.88671875" style="213"/>
    <col min="12545" max="12545" width="46.109375" style="213" customWidth="1"/>
    <col min="12546" max="12546" width="30.6640625" style="213" customWidth="1"/>
    <col min="12547" max="12547" width="20.88671875" style="213" customWidth="1"/>
    <col min="12548" max="12549" width="20.44140625" style="213" customWidth="1"/>
    <col min="12550" max="12550" width="14.6640625" style="213" customWidth="1"/>
    <col min="12551" max="12551" width="14" style="213" customWidth="1"/>
    <col min="12552" max="12552" width="32.88671875" style="213" customWidth="1"/>
    <col min="12553" max="12553" width="11" style="213" customWidth="1"/>
    <col min="12554" max="12554" width="11.109375" style="213" customWidth="1"/>
    <col min="12555" max="12556" width="13.33203125" style="213" customWidth="1"/>
    <col min="12557" max="12557" width="13.88671875" style="213" customWidth="1"/>
    <col min="12558" max="12561" width="9.109375" style="213" customWidth="1"/>
    <col min="12562" max="12800" width="8.88671875" style="213"/>
    <col min="12801" max="12801" width="46.109375" style="213" customWidth="1"/>
    <col min="12802" max="12802" width="30.6640625" style="213" customWidth="1"/>
    <col min="12803" max="12803" width="20.88671875" style="213" customWidth="1"/>
    <col min="12804" max="12805" width="20.44140625" style="213" customWidth="1"/>
    <col min="12806" max="12806" width="14.6640625" style="213" customWidth="1"/>
    <col min="12807" max="12807" width="14" style="213" customWidth="1"/>
    <col min="12808" max="12808" width="32.88671875" style="213" customWidth="1"/>
    <col min="12809" max="12809" width="11" style="213" customWidth="1"/>
    <col min="12810" max="12810" width="11.109375" style="213" customWidth="1"/>
    <col min="12811" max="12812" width="13.33203125" style="213" customWidth="1"/>
    <col min="12813" max="12813" width="13.88671875" style="213" customWidth="1"/>
    <col min="12814" max="12817" width="9.109375" style="213" customWidth="1"/>
    <col min="12818" max="13056" width="8.88671875" style="213"/>
    <col min="13057" max="13057" width="46.109375" style="213" customWidth="1"/>
    <col min="13058" max="13058" width="30.6640625" style="213" customWidth="1"/>
    <col min="13059" max="13059" width="20.88671875" style="213" customWidth="1"/>
    <col min="13060" max="13061" width="20.44140625" style="213" customWidth="1"/>
    <col min="13062" max="13062" width="14.6640625" style="213" customWidth="1"/>
    <col min="13063" max="13063" width="14" style="213" customWidth="1"/>
    <col min="13064" max="13064" width="32.88671875" style="213" customWidth="1"/>
    <col min="13065" max="13065" width="11" style="213" customWidth="1"/>
    <col min="13066" max="13066" width="11.109375" style="213" customWidth="1"/>
    <col min="13067" max="13068" width="13.33203125" style="213" customWidth="1"/>
    <col min="13069" max="13069" width="13.88671875" style="213" customWidth="1"/>
    <col min="13070" max="13073" width="9.109375" style="213" customWidth="1"/>
    <col min="13074" max="13312" width="8.88671875" style="213"/>
    <col min="13313" max="13313" width="46.109375" style="213" customWidth="1"/>
    <col min="13314" max="13314" width="30.6640625" style="213" customWidth="1"/>
    <col min="13315" max="13315" width="20.88671875" style="213" customWidth="1"/>
    <col min="13316" max="13317" width="20.44140625" style="213" customWidth="1"/>
    <col min="13318" max="13318" width="14.6640625" style="213" customWidth="1"/>
    <col min="13319" max="13319" width="14" style="213" customWidth="1"/>
    <col min="13320" max="13320" width="32.88671875" style="213" customWidth="1"/>
    <col min="13321" max="13321" width="11" style="213" customWidth="1"/>
    <col min="13322" max="13322" width="11.109375" style="213" customWidth="1"/>
    <col min="13323" max="13324" width="13.33203125" style="213" customWidth="1"/>
    <col min="13325" max="13325" width="13.88671875" style="213" customWidth="1"/>
    <col min="13326" max="13329" width="9.109375" style="213" customWidth="1"/>
    <col min="13330" max="13568" width="8.88671875" style="213"/>
    <col min="13569" max="13569" width="46.109375" style="213" customWidth="1"/>
    <col min="13570" max="13570" width="30.6640625" style="213" customWidth="1"/>
    <col min="13571" max="13571" width="20.88671875" style="213" customWidth="1"/>
    <col min="13572" max="13573" width="20.44140625" style="213" customWidth="1"/>
    <col min="13574" max="13574" width="14.6640625" style="213" customWidth="1"/>
    <col min="13575" max="13575" width="14" style="213" customWidth="1"/>
    <col min="13576" max="13576" width="32.88671875" style="213" customWidth="1"/>
    <col min="13577" max="13577" width="11" style="213" customWidth="1"/>
    <col min="13578" max="13578" width="11.109375" style="213" customWidth="1"/>
    <col min="13579" max="13580" width="13.33203125" style="213" customWidth="1"/>
    <col min="13581" max="13581" width="13.88671875" style="213" customWidth="1"/>
    <col min="13582" max="13585" width="9.109375" style="213" customWidth="1"/>
    <col min="13586" max="13824" width="8.88671875" style="213"/>
    <col min="13825" max="13825" width="46.109375" style="213" customWidth="1"/>
    <col min="13826" max="13826" width="30.6640625" style="213" customWidth="1"/>
    <col min="13827" max="13827" width="20.88671875" style="213" customWidth="1"/>
    <col min="13828" max="13829" width="20.44140625" style="213" customWidth="1"/>
    <col min="13830" max="13830" width="14.6640625" style="213" customWidth="1"/>
    <col min="13831" max="13831" width="14" style="213" customWidth="1"/>
    <col min="13832" max="13832" width="32.88671875" style="213" customWidth="1"/>
    <col min="13833" max="13833" width="11" style="213" customWidth="1"/>
    <col min="13834" max="13834" width="11.109375" style="213" customWidth="1"/>
    <col min="13835" max="13836" width="13.33203125" style="213" customWidth="1"/>
    <col min="13837" max="13837" width="13.88671875" style="213" customWidth="1"/>
    <col min="13838" max="13841" width="9.109375" style="213" customWidth="1"/>
    <col min="13842" max="14080" width="8.88671875" style="213"/>
    <col min="14081" max="14081" width="46.109375" style="213" customWidth="1"/>
    <col min="14082" max="14082" width="30.6640625" style="213" customWidth="1"/>
    <col min="14083" max="14083" width="20.88671875" style="213" customWidth="1"/>
    <col min="14084" max="14085" width="20.44140625" style="213" customWidth="1"/>
    <col min="14086" max="14086" width="14.6640625" style="213" customWidth="1"/>
    <col min="14087" max="14087" width="14" style="213" customWidth="1"/>
    <col min="14088" max="14088" width="32.88671875" style="213" customWidth="1"/>
    <col min="14089" max="14089" width="11" style="213" customWidth="1"/>
    <col min="14090" max="14090" width="11.109375" style="213" customWidth="1"/>
    <col min="14091" max="14092" width="13.33203125" style="213" customWidth="1"/>
    <col min="14093" max="14093" width="13.88671875" style="213" customWidth="1"/>
    <col min="14094" max="14097" width="9.109375" style="213" customWidth="1"/>
    <col min="14098" max="14336" width="8.88671875" style="213"/>
    <col min="14337" max="14337" width="46.109375" style="213" customWidth="1"/>
    <col min="14338" max="14338" width="30.6640625" style="213" customWidth="1"/>
    <col min="14339" max="14339" width="20.88671875" style="213" customWidth="1"/>
    <col min="14340" max="14341" width="20.44140625" style="213" customWidth="1"/>
    <col min="14342" max="14342" width="14.6640625" style="213" customWidth="1"/>
    <col min="14343" max="14343" width="14" style="213" customWidth="1"/>
    <col min="14344" max="14344" width="32.88671875" style="213" customWidth="1"/>
    <col min="14345" max="14345" width="11" style="213" customWidth="1"/>
    <col min="14346" max="14346" width="11.109375" style="213" customWidth="1"/>
    <col min="14347" max="14348" width="13.33203125" style="213" customWidth="1"/>
    <col min="14349" max="14349" width="13.88671875" style="213" customWidth="1"/>
    <col min="14350" max="14353" width="9.109375" style="213" customWidth="1"/>
    <col min="14354" max="14592" width="8.88671875" style="213"/>
    <col min="14593" max="14593" width="46.109375" style="213" customWidth="1"/>
    <col min="14594" max="14594" width="30.6640625" style="213" customWidth="1"/>
    <col min="14595" max="14595" width="20.88671875" style="213" customWidth="1"/>
    <col min="14596" max="14597" width="20.44140625" style="213" customWidth="1"/>
    <col min="14598" max="14598" width="14.6640625" style="213" customWidth="1"/>
    <col min="14599" max="14599" width="14" style="213" customWidth="1"/>
    <col min="14600" max="14600" width="32.88671875" style="213" customWidth="1"/>
    <col min="14601" max="14601" width="11" style="213" customWidth="1"/>
    <col min="14602" max="14602" width="11.109375" style="213" customWidth="1"/>
    <col min="14603" max="14604" width="13.33203125" style="213" customWidth="1"/>
    <col min="14605" max="14605" width="13.88671875" style="213" customWidth="1"/>
    <col min="14606" max="14609" width="9.109375" style="213" customWidth="1"/>
    <col min="14610" max="14848" width="8.88671875" style="213"/>
    <col min="14849" max="14849" width="46.109375" style="213" customWidth="1"/>
    <col min="14850" max="14850" width="30.6640625" style="213" customWidth="1"/>
    <col min="14851" max="14851" width="20.88671875" style="213" customWidth="1"/>
    <col min="14852" max="14853" width="20.44140625" style="213" customWidth="1"/>
    <col min="14854" max="14854" width="14.6640625" style="213" customWidth="1"/>
    <col min="14855" max="14855" width="14" style="213" customWidth="1"/>
    <col min="14856" max="14856" width="32.88671875" style="213" customWidth="1"/>
    <col min="14857" max="14857" width="11" style="213" customWidth="1"/>
    <col min="14858" max="14858" width="11.109375" style="213" customWidth="1"/>
    <col min="14859" max="14860" width="13.33203125" style="213" customWidth="1"/>
    <col min="14861" max="14861" width="13.88671875" style="213" customWidth="1"/>
    <col min="14862" max="14865" width="9.109375" style="213" customWidth="1"/>
    <col min="14866" max="15104" width="8.88671875" style="213"/>
    <col min="15105" max="15105" width="46.109375" style="213" customWidth="1"/>
    <col min="15106" max="15106" width="30.6640625" style="213" customWidth="1"/>
    <col min="15107" max="15107" width="20.88671875" style="213" customWidth="1"/>
    <col min="15108" max="15109" width="20.44140625" style="213" customWidth="1"/>
    <col min="15110" max="15110" width="14.6640625" style="213" customWidth="1"/>
    <col min="15111" max="15111" width="14" style="213" customWidth="1"/>
    <col min="15112" max="15112" width="32.88671875" style="213" customWidth="1"/>
    <col min="15113" max="15113" width="11" style="213" customWidth="1"/>
    <col min="15114" max="15114" width="11.109375" style="213" customWidth="1"/>
    <col min="15115" max="15116" width="13.33203125" style="213" customWidth="1"/>
    <col min="15117" max="15117" width="13.88671875" style="213" customWidth="1"/>
    <col min="15118" max="15121" width="9.109375" style="213" customWidth="1"/>
    <col min="15122" max="15360" width="8.88671875" style="213"/>
    <col min="15361" max="15361" width="46.109375" style="213" customWidth="1"/>
    <col min="15362" max="15362" width="30.6640625" style="213" customWidth="1"/>
    <col min="15363" max="15363" width="20.88671875" style="213" customWidth="1"/>
    <col min="15364" max="15365" width="20.44140625" style="213" customWidth="1"/>
    <col min="15366" max="15366" width="14.6640625" style="213" customWidth="1"/>
    <col min="15367" max="15367" width="14" style="213" customWidth="1"/>
    <col min="15368" max="15368" width="32.88671875" style="213" customWidth="1"/>
    <col min="15369" max="15369" width="11" style="213" customWidth="1"/>
    <col min="15370" max="15370" width="11.109375" style="213" customWidth="1"/>
    <col min="15371" max="15372" width="13.33203125" style="213" customWidth="1"/>
    <col min="15373" max="15373" width="13.88671875" style="213" customWidth="1"/>
    <col min="15374" max="15377" width="9.109375" style="213" customWidth="1"/>
    <col min="15378" max="15616" width="8.88671875" style="213"/>
    <col min="15617" max="15617" width="46.109375" style="213" customWidth="1"/>
    <col min="15618" max="15618" width="30.6640625" style="213" customWidth="1"/>
    <col min="15619" max="15619" width="20.88671875" style="213" customWidth="1"/>
    <col min="15620" max="15621" width="20.44140625" style="213" customWidth="1"/>
    <col min="15622" max="15622" width="14.6640625" style="213" customWidth="1"/>
    <col min="15623" max="15623" width="14" style="213" customWidth="1"/>
    <col min="15624" max="15624" width="32.88671875" style="213" customWidth="1"/>
    <col min="15625" max="15625" width="11" style="213" customWidth="1"/>
    <col min="15626" max="15626" width="11.109375" style="213" customWidth="1"/>
    <col min="15627" max="15628" width="13.33203125" style="213" customWidth="1"/>
    <col min="15629" max="15629" width="13.88671875" style="213" customWidth="1"/>
    <col min="15630" max="15633" width="9.109375" style="213" customWidth="1"/>
    <col min="15634" max="15872" width="8.88671875" style="213"/>
    <col min="15873" max="15873" width="46.109375" style="213" customWidth="1"/>
    <col min="15874" max="15874" width="30.6640625" style="213" customWidth="1"/>
    <col min="15875" max="15875" width="20.88671875" style="213" customWidth="1"/>
    <col min="15876" max="15877" width="20.44140625" style="213" customWidth="1"/>
    <col min="15878" max="15878" width="14.6640625" style="213" customWidth="1"/>
    <col min="15879" max="15879" width="14" style="213" customWidth="1"/>
    <col min="15880" max="15880" width="32.88671875" style="213" customWidth="1"/>
    <col min="15881" max="15881" width="11" style="213" customWidth="1"/>
    <col min="15882" max="15882" width="11.109375" style="213" customWidth="1"/>
    <col min="15883" max="15884" width="13.33203125" style="213" customWidth="1"/>
    <col min="15885" max="15885" width="13.88671875" style="213" customWidth="1"/>
    <col min="15886" max="15889" width="9.109375" style="213" customWidth="1"/>
    <col min="15890" max="16128" width="8.88671875" style="213"/>
    <col min="16129" max="16129" width="46.109375" style="213" customWidth="1"/>
    <col min="16130" max="16130" width="30.6640625" style="213" customWidth="1"/>
    <col min="16131" max="16131" width="20.88671875" style="213" customWidth="1"/>
    <col min="16132" max="16133" width="20.44140625" style="213" customWidth="1"/>
    <col min="16134" max="16134" width="14.6640625" style="213" customWidth="1"/>
    <col min="16135" max="16135" width="14" style="213" customWidth="1"/>
    <col min="16136" max="16136" width="32.88671875" style="213" customWidth="1"/>
    <col min="16137" max="16137" width="11" style="213" customWidth="1"/>
    <col min="16138" max="16138" width="11.109375" style="213" customWidth="1"/>
    <col min="16139" max="16140" width="13.33203125" style="213" customWidth="1"/>
    <col min="16141" max="16141" width="13.88671875" style="213" customWidth="1"/>
    <col min="16142" max="16145" width="9.109375" style="213" customWidth="1"/>
    <col min="16146" max="16384" width="8.88671875" style="213"/>
  </cols>
  <sheetData>
    <row r="1" spans="4:7" x14ac:dyDescent="0.3">
      <c r="F1" s="625" t="s">
        <v>29</v>
      </c>
      <c r="G1" s="625"/>
    </row>
    <row r="2" spans="4:7" x14ac:dyDescent="0.3">
      <c r="D2" s="625" t="s">
        <v>0</v>
      </c>
      <c r="E2" s="625"/>
      <c r="F2" s="625"/>
      <c r="G2" s="625"/>
    </row>
    <row r="3" spans="4:7" x14ac:dyDescent="0.3">
      <c r="D3" s="625" t="s">
        <v>113</v>
      </c>
      <c r="E3" s="625"/>
      <c r="F3" s="625"/>
      <c r="G3" s="625"/>
    </row>
    <row r="4" spans="4:7" ht="16.649999999999999" customHeight="1" x14ac:dyDescent="0.3">
      <c r="D4" s="625" t="s">
        <v>1</v>
      </c>
      <c r="E4" s="625"/>
      <c r="F4" s="625"/>
      <c r="G4" s="625"/>
    </row>
    <row r="5" spans="4:7" x14ac:dyDescent="0.3">
      <c r="D5" s="214"/>
      <c r="E5" s="214"/>
      <c r="F5" s="214"/>
      <c r="G5" s="214"/>
    </row>
    <row r="7" spans="4:7" s="215" customFormat="1" ht="19.5" customHeight="1" x14ac:dyDescent="0.3">
      <c r="D7" s="626" t="s">
        <v>2</v>
      </c>
      <c r="E7" s="626"/>
      <c r="F7" s="626"/>
      <c r="G7" s="626"/>
    </row>
    <row r="8" spans="4:7" s="215" customFormat="1" ht="15.6" x14ac:dyDescent="0.3">
      <c r="D8" s="529" t="s">
        <v>3</v>
      </c>
      <c r="E8" s="529"/>
      <c r="F8" s="529"/>
      <c r="G8" s="529"/>
    </row>
    <row r="9" spans="4:7" s="215" customFormat="1" ht="15.6" x14ac:dyDescent="0.3">
      <c r="D9" s="529" t="s">
        <v>114</v>
      </c>
      <c r="E9" s="529"/>
      <c r="F9" s="529"/>
      <c r="G9" s="529"/>
    </row>
    <row r="10" spans="4:7" s="215" customFormat="1" ht="15.6" x14ac:dyDescent="0.3">
      <c r="D10" s="626" t="s">
        <v>4</v>
      </c>
      <c r="E10" s="626"/>
      <c r="F10" s="626"/>
      <c r="G10" s="626"/>
    </row>
    <row r="11" spans="4:7" s="215" customFormat="1" ht="21.75" customHeight="1" x14ac:dyDescent="0.3"/>
    <row r="12" spans="4:7" s="215" customFormat="1" ht="19.5" customHeight="1" x14ac:dyDescent="0.3">
      <c r="D12" s="6" t="s">
        <v>132</v>
      </c>
      <c r="E12" s="6"/>
      <c r="F12" s="6"/>
      <c r="G12" s="6"/>
    </row>
    <row r="13" spans="4:7" s="6" customFormat="1" ht="15.6" x14ac:dyDescent="0.3">
      <c r="D13" s="6" t="s">
        <v>133</v>
      </c>
    </row>
    <row r="14" spans="4:7" s="42" customFormat="1" ht="15.6" x14ac:dyDescent="0.3">
      <c r="D14" s="6" t="s">
        <v>134</v>
      </c>
      <c r="E14" s="6"/>
      <c r="F14" s="6"/>
      <c r="G14" s="6"/>
    </row>
    <row r="15" spans="4:7" s="42" customFormat="1" ht="15.6" x14ac:dyDescent="0.3">
      <c r="D15" s="42" t="s">
        <v>30</v>
      </c>
    </row>
    <row r="16" spans="4:7" s="42" customFormat="1" ht="15.6" x14ac:dyDescent="0.3">
      <c r="D16" s="119" t="s">
        <v>131</v>
      </c>
    </row>
    <row r="17" spans="1:13" s="42" customFormat="1" ht="15.6" x14ac:dyDescent="0.3">
      <c r="F17" s="44" t="s">
        <v>31</v>
      </c>
    </row>
    <row r="18" spans="1:13" s="42" customFormat="1" ht="18" customHeight="1" x14ac:dyDescent="0.3"/>
    <row r="19" spans="1:13" s="42" customFormat="1" ht="18" customHeight="1" x14ac:dyDescent="0.3">
      <c r="F19" s="43"/>
    </row>
    <row r="20" spans="1:13" s="218" customFormat="1" ht="15.6" x14ac:dyDescent="0.3">
      <c r="A20" s="624" t="s">
        <v>5</v>
      </c>
      <c r="B20" s="624"/>
      <c r="C20" s="624"/>
      <c r="D20" s="624"/>
      <c r="E20" s="624"/>
      <c r="F20" s="624"/>
      <c r="G20" s="624"/>
      <c r="H20" s="216"/>
      <c r="I20" s="217"/>
    </row>
    <row r="21" spans="1:13" s="218" customFormat="1" ht="15.6" x14ac:dyDescent="0.3">
      <c r="A21" s="627" t="s">
        <v>112</v>
      </c>
      <c r="B21" s="627"/>
      <c r="C21" s="627"/>
      <c r="D21" s="627"/>
      <c r="E21" s="627"/>
      <c r="F21" s="627"/>
      <c r="G21" s="627"/>
      <c r="H21" s="219"/>
      <c r="I21" s="217"/>
    </row>
    <row r="22" spans="1:13" s="218" customFormat="1" ht="15.6" x14ac:dyDescent="0.3">
      <c r="A22" s="628" t="s">
        <v>6</v>
      </c>
      <c r="B22" s="628"/>
      <c r="C22" s="628"/>
      <c r="D22" s="628"/>
      <c r="E22" s="628"/>
      <c r="F22" s="628"/>
      <c r="G22" s="628"/>
      <c r="H22" s="220"/>
      <c r="I22" s="217"/>
    </row>
    <row r="23" spans="1:13" s="218" customFormat="1" ht="15" customHeight="1" x14ac:dyDescent="0.3">
      <c r="A23" s="624" t="s">
        <v>32</v>
      </c>
      <c r="B23" s="624"/>
      <c r="C23" s="624"/>
      <c r="D23" s="624"/>
      <c r="E23" s="624"/>
      <c r="F23" s="624"/>
      <c r="G23" s="624"/>
      <c r="H23" s="216"/>
      <c r="I23" s="217"/>
    </row>
    <row r="24" spans="1:13" ht="18" customHeight="1" x14ac:dyDescent="0.3">
      <c r="A24" s="221"/>
      <c r="B24" s="221"/>
      <c r="C24" s="222"/>
      <c r="D24" s="222"/>
      <c r="E24" s="222"/>
      <c r="F24" s="222"/>
      <c r="G24" s="222"/>
      <c r="H24" s="222"/>
      <c r="J24" s="224"/>
      <c r="K24" s="224"/>
      <c r="L24" s="224"/>
      <c r="M24" s="224"/>
    </row>
    <row r="25" spans="1:13" ht="15.6" x14ac:dyDescent="0.3">
      <c r="A25" s="630" t="s">
        <v>74</v>
      </c>
      <c r="B25" s="630"/>
      <c r="C25" s="630"/>
      <c r="D25" s="630"/>
      <c r="E25" s="630"/>
      <c r="F25" s="630"/>
      <c r="G25" s="630"/>
      <c r="H25" s="221"/>
      <c r="J25" s="224"/>
      <c r="K25" s="224"/>
      <c r="L25" s="224"/>
      <c r="M25" s="224"/>
    </row>
    <row r="26" spans="1:13" s="218" customFormat="1" ht="21.75" customHeight="1" x14ac:dyDescent="0.3">
      <c r="A26" s="555" t="s">
        <v>196</v>
      </c>
      <c r="B26" s="552"/>
      <c r="C26" s="552"/>
      <c r="D26" s="552"/>
      <c r="E26" s="552"/>
      <c r="F26" s="552"/>
      <c r="G26" s="552"/>
      <c r="H26" s="222"/>
      <c r="I26" s="217"/>
      <c r="J26" s="222"/>
      <c r="K26" s="222"/>
      <c r="L26" s="222"/>
      <c r="M26" s="222"/>
    </row>
    <row r="27" spans="1:13" s="218" customFormat="1" ht="80.7" customHeight="1" x14ac:dyDescent="0.3">
      <c r="A27" s="629" t="s">
        <v>83</v>
      </c>
      <c r="B27" s="629"/>
      <c r="C27" s="629"/>
      <c r="D27" s="629"/>
      <c r="E27" s="629"/>
      <c r="F27" s="629"/>
      <c r="G27" s="629"/>
      <c r="H27" s="225"/>
      <c r="I27" s="226"/>
      <c r="J27" s="227"/>
      <c r="K27" s="227"/>
      <c r="L27" s="227"/>
    </row>
    <row r="28" spans="1:13" s="228" customFormat="1" ht="17.25" customHeight="1" x14ac:dyDescent="0.3">
      <c r="A28" s="215" t="s">
        <v>7</v>
      </c>
    </row>
    <row r="29" spans="1:13" s="228" customFormat="1" ht="15.75" customHeight="1" x14ac:dyDescent="0.3">
      <c r="A29" s="631" t="s">
        <v>115</v>
      </c>
      <c r="B29" s="631"/>
      <c r="C29" s="631"/>
      <c r="D29" s="631"/>
      <c r="E29" s="631"/>
      <c r="F29" s="631"/>
      <c r="G29" s="631"/>
    </row>
    <row r="30" spans="1:13" s="228" customFormat="1" ht="18" customHeight="1" x14ac:dyDescent="0.3">
      <c r="A30" s="632" t="s">
        <v>78</v>
      </c>
      <c r="B30" s="632"/>
      <c r="C30" s="632"/>
      <c r="D30" s="632"/>
      <c r="E30" s="632"/>
      <c r="F30" s="632"/>
      <c r="G30" s="632"/>
    </row>
    <row r="31" spans="1:13" s="228" customFormat="1" ht="16.649999999999999" customHeight="1" x14ac:dyDescent="0.3">
      <c r="A31" s="215" t="s">
        <v>79</v>
      </c>
    </row>
    <row r="32" spans="1:13" s="228" customFormat="1" ht="15.6" x14ac:dyDescent="0.3">
      <c r="A32" s="215" t="s">
        <v>80</v>
      </c>
    </row>
    <row r="33" spans="1:13" ht="26.7" customHeight="1" x14ac:dyDescent="0.3">
      <c r="A33" s="601" t="s">
        <v>108</v>
      </c>
      <c r="B33" s="601"/>
      <c r="C33" s="601"/>
      <c r="D33" s="601"/>
      <c r="E33" s="601"/>
      <c r="F33" s="601"/>
      <c r="G33" s="601"/>
      <c r="H33" s="221"/>
      <c r="I33" s="229"/>
      <c r="J33" s="230"/>
      <c r="K33" s="230"/>
      <c r="L33" s="230"/>
    </row>
    <row r="34" spans="1:13" s="228" customFormat="1" ht="15.6" customHeight="1" x14ac:dyDescent="0.3">
      <c r="A34" s="650" t="s">
        <v>124</v>
      </c>
      <c r="B34" s="651"/>
      <c r="C34" s="651"/>
      <c r="D34" s="651"/>
      <c r="E34" s="651"/>
      <c r="F34" s="651"/>
      <c r="G34" s="651"/>
    </row>
    <row r="35" spans="1:13" s="45" customFormat="1" ht="20.25" customHeight="1" x14ac:dyDescent="0.3">
      <c r="A35" s="592" t="s">
        <v>46</v>
      </c>
      <c r="B35" s="592"/>
      <c r="C35" s="592"/>
      <c r="D35" s="592" t="s">
        <v>10</v>
      </c>
      <c r="E35" s="592" t="s">
        <v>47</v>
      </c>
      <c r="F35" s="592"/>
      <c r="G35" s="592"/>
    </row>
    <row r="36" spans="1:13" s="45" customFormat="1" ht="19.5" customHeight="1" x14ac:dyDescent="0.3">
      <c r="A36" s="592"/>
      <c r="B36" s="592"/>
      <c r="C36" s="592"/>
      <c r="D36" s="592"/>
      <c r="E36" s="231" t="s">
        <v>16</v>
      </c>
      <c r="F36" s="231" t="s">
        <v>17</v>
      </c>
      <c r="G36" s="231" t="s">
        <v>34</v>
      </c>
    </row>
    <row r="37" spans="1:13" s="107" customFormat="1" ht="35.25" customHeight="1" x14ac:dyDescent="0.3">
      <c r="A37" s="652" t="s">
        <v>75</v>
      </c>
      <c r="B37" s="652"/>
      <c r="C37" s="652"/>
      <c r="D37" s="49" t="s">
        <v>76</v>
      </c>
      <c r="E37" s="46">
        <v>247.4</v>
      </c>
      <c r="F37" s="46">
        <v>242.5</v>
      </c>
      <c r="G37" s="49">
        <v>237.6</v>
      </c>
    </row>
    <row r="38" spans="1:13" ht="31.5" customHeight="1" x14ac:dyDescent="0.3">
      <c r="A38" s="629" t="s">
        <v>102</v>
      </c>
      <c r="B38" s="629"/>
      <c r="C38" s="629"/>
      <c r="D38" s="629"/>
      <c r="E38" s="629"/>
      <c r="F38" s="629"/>
      <c r="G38" s="629"/>
      <c r="H38" s="221"/>
    </row>
    <row r="39" spans="1:13" ht="15.6" x14ac:dyDescent="0.3">
      <c r="A39" s="634"/>
      <c r="B39" s="634"/>
      <c r="C39" s="634"/>
      <c r="D39" s="634"/>
      <c r="E39" s="634"/>
      <c r="F39" s="634"/>
      <c r="G39" s="634"/>
      <c r="H39" s="635"/>
      <c r="I39" s="635"/>
    </row>
    <row r="40" spans="1:13" ht="18.75" customHeight="1" x14ac:dyDescent="0.3">
      <c r="A40" s="636" t="s">
        <v>8</v>
      </c>
      <c r="B40" s="636"/>
      <c r="C40" s="636"/>
      <c r="D40" s="636"/>
      <c r="E40" s="636"/>
      <c r="F40" s="636"/>
      <c r="G40" s="636"/>
      <c r="H40" s="223"/>
      <c r="I40" s="213"/>
    </row>
    <row r="41" spans="1:13" ht="31.2" customHeight="1" x14ac:dyDescent="0.3">
      <c r="A41" s="637" t="s">
        <v>9</v>
      </c>
      <c r="B41" s="637" t="s">
        <v>10</v>
      </c>
      <c r="C41" s="232" t="s">
        <v>11</v>
      </c>
      <c r="D41" s="232" t="s">
        <v>12</v>
      </c>
      <c r="E41" s="640" t="s">
        <v>13</v>
      </c>
      <c r="F41" s="641"/>
      <c r="G41" s="642"/>
      <c r="H41" s="223"/>
      <c r="I41" s="213"/>
    </row>
    <row r="42" spans="1:13" ht="17.25" customHeight="1" x14ac:dyDescent="0.3">
      <c r="A42" s="638"/>
      <c r="B42" s="639"/>
      <c r="C42" s="231" t="s">
        <v>14</v>
      </c>
      <c r="D42" s="231" t="s">
        <v>15</v>
      </c>
      <c r="E42" s="231" t="s">
        <v>16</v>
      </c>
      <c r="F42" s="231" t="s">
        <v>17</v>
      </c>
      <c r="G42" s="231" t="s">
        <v>34</v>
      </c>
      <c r="H42" s="223"/>
      <c r="I42" s="213"/>
    </row>
    <row r="43" spans="1:13" ht="33" customHeight="1" x14ac:dyDescent="0.3">
      <c r="A43" s="233" t="s">
        <v>18</v>
      </c>
      <c r="B43" s="232" t="s">
        <v>19</v>
      </c>
      <c r="C43" s="83">
        <v>57384.4</v>
      </c>
      <c r="D43" s="83">
        <f>60264-20</f>
        <v>60244</v>
      </c>
      <c r="E43" s="83">
        <f>64246-2903</f>
        <v>61343</v>
      </c>
      <c r="F43" s="234"/>
      <c r="G43" s="234"/>
      <c r="H43" s="223"/>
      <c r="I43" s="213"/>
    </row>
    <row r="44" spans="1:13" ht="21.75" customHeight="1" x14ac:dyDescent="0.3">
      <c r="A44" s="233" t="s">
        <v>20</v>
      </c>
      <c r="B44" s="232" t="s">
        <v>19</v>
      </c>
      <c r="C44" s="234"/>
      <c r="D44" s="234"/>
      <c r="E44" s="234"/>
      <c r="F44" s="234"/>
      <c r="G44" s="234"/>
      <c r="H44" s="223"/>
      <c r="I44" s="213"/>
    </row>
    <row r="45" spans="1:13" ht="42.75" customHeight="1" x14ac:dyDescent="0.3">
      <c r="A45" s="235" t="s">
        <v>21</v>
      </c>
      <c r="B45" s="236" t="s">
        <v>19</v>
      </c>
      <c r="C45" s="237">
        <f>C43+C44</f>
        <v>57384.4</v>
      </c>
      <c r="D45" s="237">
        <f>D43+D44</f>
        <v>60244</v>
      </c>
      <c r="E45" s="237">
        <f>E43+E44</f>
        <v>61343</v>
      </c>
      <c r="F45" s="237">
        <f>F43+F44</f>
        <v>0</v>
      </c>
      <c r="G45" s="237">
        <f>G43+G44</f>
        <v>0</v>
      </c>
      <c r="H45" s="238"/>
      <c r="I45" s="224"/>
      <c r="J45" s="224"/>
      <c r="K45" s="224"/>
      <c r="L45" s="224"/>
    </row>
    <row r="46" spans="1:13" s="218" customFormat="1" ht="19.5" customHeight="1" x14ac:dyDescent="0.3">
      <c r="A46" s="630" t="s">
        <v>22</v>
      </c>
      <c r="B46" s="630"/>
      <c r="C46" s="630"/>
      <c r="D46" s="630"/>
      <c r="E46" s="630"/>
      <c r="F46" s="630"/>
      <c r="G46" s="630"/>
      <c r="H46" s="630"/>
      <c r="I46" s="217"/>
      <c r="J46" s="222"/>
      <c r="K46" s="222"/>
      <c r="L46" s="222"/>
      <c r="M46" s="222"/>
    </row>
    <row r="47" spans="1:13" s="228" customFormat="1" ht="17.25" customHeight="1" x14ac:dyDescent="0.3">
      <c r="A47" s="215" t="s">
        <v>23</v>
      </c>
    </row>
    <row r="48" spans="1:13" s="228" customFormat="1" ht="15.6" customHeight="1" x14ac:dyDescent="0.3">
      <c r="A48" s="632" t="s">
        <v>78</v>
      </c>
      <c r="B48" s="632"/>
      <c r="C48" s="632"/>
      <c r="D48" s="632"/>
      <c r="E48" s="632"/>
      <c r="F48" s="632"/>
      <c r="G48" s="632"/>
    </row>
    <row r="49" spans="1:13" s="228" customFormat="1" ht="17.25" customHeight="1" x14ac:dyDescent="0.3">
      <c r="A49" s="215" t="s">
        <v>80</v>
      </c>
      <c r="B49" s="239"/>
      <c r="C49" s="239"/>
      <c r="D49" s="239"/>
      <c r="E49" s="239"/>
      <c r="F49" s="239"/>
      <c r="G49" s="239"/>
    </row>
    <row r="50" spans="1:13" ht="47.25" customHeight="1" x14ac:dyDescent="0.3">
      <c r="A50" s="643" t="s">
        <v>103</v>
      </c>
      <c r="B50" s="643"/>
      <c r="C50" s="643"/>
      <c r="D50" s="643"/>
      <c r="E50" s="643"/>
      <c r="F50" s="643"/>
      <c r="G50" s="643"/>
      <c r="H50" s="221"/>
    </row>
    <row r="51" spans="1:13" ht="22.2" customHeight="1" x14ac:dyDescent="0.3">
      <c r="A51" s="644" t="s">
        <v>24</v>
      </c>
      <c r="B51" s="645" t="s">
        <v>10</v>
      </c>
      <c r="C51" s="240" t="s">
        <v>11</v>
      </c>
      <c r="D51" s="240" t="s">
        <v>12</v>
      </c>
      <c r="E51" s="645" t="s">
        <v>13</v>
      </c>
      <c r="F51" s="645"/>
      <c r="G51" s="645"/>
      <c r="H51" s="241"/>
      <c r="I51" s="213"/>
    </row>
    <row r="52" spans="1:13" ht="22.95" customHeight="1" x14ac:dyDescent="0.3">
      <c r="A52" s="644"/>
      <c r="B52" s="645"/>
      <c r="C52" s="232" t="s">
        <v>14</v>
      </c>
      <c r="D52" s="232" t="s">
        <v>15</v>
      </c>
      <c r="E52" s="232" t="s">
        <v>16</v>
      </c>
      <c r="F52" s="232" t="s">
        <v>17</v>
      </c>
      <c r="G52" s="232" t="s">
        <v>34</v>
      </c>
      <c r="H52" s="241"/>
      <c r="I52" s="213"/>
    </row>
    <row r="53" spans="1:13" s="57" customFormat="1" ht="32.25" customHeight="1" x14ac:dyDescent="0.3">
      <c r="A53" s="58" t="s">
        <v>77</v>
      </c>
      <c r="B53" s="55" t="s">
        <v>54</v>
      </c>
      <c r="C53" s="83">
        <v>190</v>
      </c>
      <c r="D53" s="103">
        <v>227</v>
      </c>
      <c r="E53" s="103">
        <v>320</v>
      </c>
      <c r="F53" s="55"/>
      <c r="G53" s="55"/>
      <c r="H53" s="56"/>
    </row>
    <row r="54" spans="1:13" ht="12" customHeight="1" x14ac:dyDescent="0.3">
      <c r="A54" s="242"/>
      <c r="B54" s="243"/>
      <c r="C54" s="244"/>
      <c r="D54" s="244"/>
      <c r="E54" s="244"/>
      <c r="F54" s="244"/>
      <c r="G54" s="244"/>
      <c r="H54" s="241"/>
      <c r="I54" s="213"/>
    </row>
    <row r="55" spans="1:13" ht="27.75" customHeight="1" x14ac:dyDescent="0.3">
      <c r="A55" s="645" t="s">
        <v>25</v>
      </c>
      <c r="B55" s="645" t="s">
        <v>10</v>
      </c>
      <c r="C55" s="240" t="s">
        <v>11</v>
      </c>
      <c r="D55" s="240" t="s">
        <v>12</v>
      </c>
      <c r="E55" s="645" t="s">
        <v>13</v>
      </c>
      <c r="F55" s="645"/>
      <c r="G55" s="645"/>
      <c r="H55" s="241"/>
      <c r="I55" s="224"/>
      <c r="J55" s="224"/>
      <c r="K55" s="224"/>
      <c r="L55" s="224"/>
    </row>
    <row r="56" spans="1:13" ht="25.5" customHeight="1" x14ac:dyDescent="0.3">
      <c r="A56" s="645"/>
      <c r="B56" s="645"/>
      <c r="C56" s="232" t="s">
        <v>14</v>
      </c>
      <c r="D56" s="232" t="s">
        <v>15</v>
      </c>
      <c r="E56" s="232" t="s">
        <v>16</v>
      </c>
      <c r="F56" s="232" t="s">
        <v>17</v>
      </c>
      <c r="G56" s="232" t="s">
        <v>34</v>
      </c>
      <c r="H56" s="223"/>
      <c r="I56" s="224"/>
      <c r="J56" s="224"/>
      <c r="K56" s="224"/>
      <c r="L56" s="224"/>
    </row>
    <row r="57" spans="1:13" ht="31.2" customHeight="1" x14ac:dyDescent="0.3">
      <c r="A57" s="245" t="s">
        <v>18</v>
      </c>
      <c r="B57" s="232" t="s">
        <v>19</v>
      </c>
      <c r="C57" s="83">
        <f>C43</f>
        <v>57384.4</v>
      </c>
      <c r="D57" s="83">
        <f t="shared" ref="D57:E57" si="0">D43</f>
        <v>60244</v>
      </c>
      <c r="E57" s="83">
        <f t="shared" si="0"/>
        <v>61343</v>
      </c>
      <c r="F57" s="83"/>
      <c r="G57" s="83"/>
      <c r="H57" s="223"/>
      <c r="I57" s="224"/>
      <c r="J57" s="224"/>
      <c r="K57" s="224"/>
      <c r="L57" s="224"/>
    </row>
    <row r="58" spans="1:13" ht="32.25" customHeight="1" x14ac:dyDescent="0.3">
      <c r="A58" s="235" t="s">
        <v>26</v>
      </c>
      <c r="B58" s="236" t="s">
        <v>19</v>
      </c>
      <c r="C58" s="237">
        <f>SUM(C57)</f>
        <v>57384.4</v>
      </c>
      <c r="D58" s="237">
        <f>SUM(D57)</f>
        <v>60244</v>
      </c>
      <c r="E58" s="237">
        <f>SUM(E57)</f>
        <v>61343</v>
      </c>
      <c r="F58" s="237">
        <f>SUM(F57)</f>
        <v>0</v>
      </c>
      <c r="G58" s="237">
        <f>SUM(G57)</f>
        <v>0</v>
      </c>
      <c r="H58" s="223"/>
      <c r="I58" s="224"/>
      <c r="J58" s="246"/>
      <c r="K58" s="246"/>
      <c r="L58" s="246"/>
    </row>
    <row r="59" spans="1:13" s="218" customFormat="1" ht="16.649999999999999" hidden="1" customHeight="1" x14ac:dyDescent="0.3">
      <c r="A59" s="646" t="s">
        <v>27</v>
      </c>
      <c r="B59" s="646"/>
      <c r="C59" s="646"/>
      <c r="D59" s="646"/>
      <c r="E59" s="646"/>
      <c r="F59" s="646"/>
      <c r="G59" s="646"/>
      <c r="H59" s="221"/>
      <c r="I59" s="217"/>
      <c r="J59" s="222"/>
      <c r="K59" s="222"/>
      <c r="L59" s="222"/>
      <c r="M59" s="222"/>
    </row>
    <row r="60" spans="1:13" s="218" customFormat="1" ht="16.649999999999999" hidden="1" customHeight="1" x14ac:dyDescent="0.3">
      <c r="A60" s="225" t="s">
        <v>28</v>
      </c>
      <c r="B60" s="225"/>
      <c r="C60" s="225"/>
      <c r="D60" s="225"/>
      <c r="E60" s="225"/>
      <c r="F60" s="225"/>
      <c r="G60" s="225"/>
      <c r="H60" s="225"/>
      <c r="I60" s="217"/>
    </row>
    <row r="61" spans="1:13" s="218" customFormat="1" ht="15" hidden="1" customHeight="1" x14ac:dyDescent="0.3">
      <c r="A61" s="629" t="s">
        <v>41</v>
      </c>
      <c r="B61" s="629"/>
      <c r="C61" s="629"/>
      <c r="D61" s="629"/>
      <c r="E61" s="629"/>
      <c r="F61" s="629"/>
      <c r="G61" s="629"/>
      <c r="H61" s="247"/>
      <c r="I61" s="217"/>
    </row>
    <row r="62" spans="1:13" s="218" customFormat="1" ht="15" hidden="1" customHeight="1" x14ac:dyDescent="0.3">
      <c r="A62" s="630" t="s">
        <v>42</v>
      </c>
      <c r="B62" s="629"/>
      <c r="C62" s="629"/>
      <c r="D62" s="629"/>
      <c r="E62" s="629"/>
      <c r="F62" s="629"/>
      <c r="G62" s="629"/>
      <c r="H62" s="225"/>
      <c r="I62" s="217"/>
    </row>
    <row r="63" spans="1:13" ht="21.45" hidden="1" customHeight="1" x14ac:dyDescent="0.3">
      <c r="A63" s="629" t="s">
        <v>43</v>
      </c>
      <c r="B63" s="629"/>
      <c r="C63" s="629"/>
      <c r="D63" s="629"/>
      <c r="E63" s="629"/>
      <c r="F63" s="629"/>
      <c r="G63" s="629"/>
      <c r="H63" s="221"/>
    </row>
    <row r="64" spans="1:13" ht="17.25" hidden="1" customHeight="1" x14ac:dyDescent="0.3">
      <c r="A64" s="647" t="s">
        <v>24</v>
      </c>
      <c r="B64" s="645" t="s">
        <v>10</v>
      </c>
      <c r="C64" s="240" t="s">
        <v>11</v>
      </c>
      <c r="D64" s="240" t="s">
        <v>12</v>
      </c>
      <c r="E64" s="645" t="s">
        <v>13</v>
      </c>
      <c r="F64" s="645"/>
      <c r="G64" s="645"/>
      <c r="H64" s="241"/>
      <c r="I64" s="213"/>
    </row>
    <row r="65" spans="1:12" ht="17.25" hidden="1" customHeight="1" x14ac:dyDescent="0.3">
      <c r="A65" s="648"/>
      <c r="B65" s="645"/>
      <c r="C65" s="232" t="s">
        <v>14</v>
      </c>
      <c r="D65" s="232" t="s">
        <v>15</v>
      </c>
      <c r="E65" s="232" t="s">
        <v>16</v>
      </c>
      <c r="F65" s="232" t="s">
        <v>17</v>
      </c>
      <c r="G65" s="232" t="s">
        <v>34</v>
      </c>
      <c r="H65" s="241"/>
      <c r="I65" s="213"/>
    </row>
    <row r="66" spans="1:12" ht="15.6" hidden="1" x14ac:dyDescent="0.3">
      <c r="A66" s="248" t="s">
        <v>44</v>
      </c>
      <c r="B66" s="232" t="s">
        <v>45</v>
      </c>
      <c r="C66" s="249"/>
      <c r="D66" s="249"/>
      <c r="E66" s="249"/>
      <c r="F66" s="249"/>
      <c r="G66" s="249"/>
      <c r="H66" s="241"/>
      <c r="I66" s="213"/>
    </row>
    <row r="67" spans="1:12" ht="15" hidden="1" customHeight="1" x14ac:dyDescent="0.3">
      <c r="A67" s="248" t="s">
        <v>44</v>
      </c>
      <c r="B67" s="232" t="s">
        <v>45</v>
      </c>
      <c r="C67" s="249"/>
      <c r="D67" s="249"/>
      <c r="E67" s="249"/>
      <c r="F67" s="249"/>
      <c r="G67" s="249"/>
      <c r="H67" s="241"/>
      <c r="I67" s="213"/>
    </row>
    <row r="68" spans="1:12" ht="15" hidden="1" customHeight="1" x14ac:dyDescent="0.3">
      <c r="A68" s="248" t="s">
        <v>44</v>
      </c>
      <c r="B68" s="232" t="s">
        <v>45</v>
      </c>
      <c r="C68" s="249"/>
      <c r="D68" s="249"/>
      <c r="E68" s="249"/>
      <c r="F68" s="249"/>
      <c r="G68" s="249"/>
      <c r="H68" s="241"/>
      <c r="I68" s="213"/>
    </row>
    <row r="69" spans="1:12" ht="19.5" hidden="1" customHeight="1" x14ac:dyDescent="0.3">
      <c r="A69" s="242"/>
      <c r="B69" s="243"/>
      <c r="C69" s="244"/>
      <c r="D69" s="244"/>
      <c r="E69" s="244"/>
      <c r="F69" s="244"/>
      <c r="G69" s="244"/>
      <c r="H69" s="241"/>
      <c r="I69" s="213"/>
    </row>
    <row r="70" spans="1:12" ht="15.75" hidden="1" customHeight="1" x14ac:dyDescent="0.3">
      <c r="A70" s="645" t="s">
        <v>25</v>
      </c>
      <c r="B70" s="645" t="s">
        <v>10</v>
      </c>
      <c r="C70" s="240" t="s">
        <v>11</v>
      </c>
      <c r="D70" s="240" t="s">
        <v>12</v>
      </c>
      <c r="E70" s="645" t="s">
        <v>13</v>
      </c>
      <c r="F70" s="645"/>
      <c r="G70" s="645"/>
      <c r="H70" s="241"/>
      <c r="I70" s="224"/>
      <c r="J70" s="224"/>
      <c r="K70" s="224"/>
      <c r="L70" s="224"/>
    </row>
    <row r="71" spans="1:12" ht="18" hidden="1" customHeight="1" x14ac:dyDescent="0.3">
      <c r="A71" s="645"/>
      <c r="B71" s="645"/>
      <c r="C71" s="232" t="s">
        <v>14</v>
      </c>
      <c r="D71" s="232" t="s">
        <v>15</v>
      </c>
      <c r="E71" s="232" t="s">
        <v>16</v>
      </c>
      <c r="F71" s="232" t="s">
        <v>17</v>
      </c>
      <c r="G71" s="232" t="s">
        <v>34</v>
      </c>
      <c r="H71" s="223"/>
      <c r="I71" s="224"/>
      <c r="J71" s="224"/>
      <c r="K71" s="224"/>
      <c r="L71" s="224"/>
    </row>
    <row r="72" spans="1:12" ht="23.25" hidden="1" customHeight="1" x14ac:dyDescent="0.3">
      <c r="A72" s="245" t="s">
        <v>20</v>
      </c>
      <c r="B72" s="232" t="s">
        <v>19</v>
      </c>
      <c r="C72" s="234"/>
      <c r="D72" s="234"/>
      <c r="E72" s="234"/>
      <c r="F72" s="234"/>
      <c r="G72" s="234"/>
      <c r="H72" s="223"/>
      <c r="I72" s="224"/>
      <c r="J72" s="224"/>
      <c r="K72" s="224"/>
      <c r="L72" s="224"/>
    </row>
    <row r="73" spans="1:12" ht="32.25" hidden="1" customHeight="1" x14ac:dyDescent="0.3">
      <c r="A73" s="235" t="s">
        <v>26</v>
      </c>
      <c r="B73" s="236" t="s">
        <v>19</v>
      </c>
      <c r="C73" s="237">
        <f>SUM(C72)</f>
        <v>0</v>
      </c>
      <c r="D73" s="237">
        <f>SUM(D72)</f>
        <v>0</v>
      </c>
      <c r="E73" s="237">
        <f>SUM(E72)</f>
        <v>0</v>
      </c>
      <c r="F73" s="237">
        <f>SUM(F72)</f>
        <v>0</v>
      </c>
      <c r="G73" s="237">
        <f>SUM(G72)</f>
        <v>0</v>
      </c>
      <c r="H73" s="223"/>
      <c r="I73" s="224"/>
      <c r="J73" s="246"/>
      <c r="K73" s="246"/>
      <c r="L73" s="246"/>
    </row>
    <row r="75" spans="1:12" x14ac:dyDescent="0.3">
      <c r="E75" s="251"/>
    </row>
  </sheetData>
  <mergeCells count="49">
    <mergeCell ref="A63:G63"/>
    <mergeCell ref="A64:A65"/>
    <mergeCell ref="B64:B65"/>
    <mergeCell ref="E64:G64"/>
    <mergeCell ref="A70:A71"/>
    <mergeCell ref="B70:B71"/>
    <mergeCell ref="E70:G70"/>
    <mergeCell ref="A62:G62"/>
    <mergeCell ref="A46:H46"/>
    <mergeCell ref="A48:G48"/>
    <mergeCell ref="A50:G50"/>
    <mergeCell ref="A51:A52"/>
    <mergeCell ref="B51:B52"/>
    <mergeCell ref="E51:G51"/>
    <mergeCell ref="A55:A56"/>
    <mergeCell ref="B55:B56"/>
    <mergeCell ref="E55:G55"/>
    <mergeCell ref="A59:G59"/>
    <mergeCell ref="A61:G61"/>
    <mergeCell ref="A39:G39"/>
    <mergeCell ref="H39:I39"/>
    <mergeCell ref="A40:G40"/>
    <mergeCell ref="A41:A42"/>
    <mergeCell ref="B41:B42"/>
    <mergeCell ref="E41:G41"/>
    <mergeCell ref="A38:G38"/>
    <mergeCell ref="A25:G25"/>
    <mergeCell ref="A26:G26"/>
    <mergeCell ref="A27:G27"/>
    <mergeCell ref="A29:G29"/>
    <mergeCell ref="A30:G30"/>
    <mergeCell ref="A33:G33"/>
    <mergeCell ref="A34:G34"/>
    <mergeCell ref="A35:C36"/>
    <mergeCell ref="D35:D36"/>
    <mergeCell ref="E35:G35"/>
    <mergeCell ref="A37:C37"/>
    <mergeCell ref="A23:G23"/>
    <mergeCell ref="F1:G1"/>
    <mergeCell ref="D2:G2"/>
    <mergeCell ref="D3:G3"/>
    <mergeCell ref="D4:G4"/>
    <mergeCell ref="D7:G7"/>
    <mergeCell ref="D8:G8"/>
    <mergeCell ref="D9:G9"/>
    <mergeCell ref="D10:G10"/>
    <mergeCell ref="A20:G20"/>
    <mergeCell ref="A21:G21"/>
    <mergeCell ref="A22:G22"/>
  </mergeCells>
  <printOptions horizontalCentered="1"/>
  <pageMargins left="0.39370078740157483" right="0.39370078740157483" top="0.39370078740157483" bottom="0.39370078740157483" header="0.19685039370078741" footer="0.19685039370078741"/>
  <pageSetup paperSize="9" scale="91" fitToHeight="0" orientation="landscape" r:id="rId1"/>
  <headerFooter alignWithMargins="0"/>
  <rowBreaks count="2" manualBreakCount="2">
    <brk id="27" max="6" man="1"/>
    <brk id="50" max="6"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2"/>
  <sheetViews>
    <sheetView topLeftCell="A46" zoomScale="60" zoomScaleNormal="60" zoomScaleSheetLayoutView="70" workbookViewId="0">
      <selection activeCell="C64" sqref="C64:G64"/>
    </sheetView>
  </sheetViews>
  <sheetFormatPr defaultRowHeight="13.8" x14ac:dyDescent="0.3"/>
  <cols>
    <col min="1" max="1" width="44.44140625" style="337" customWidth="1"/>
    <col min="2" max="2" width="19.44140625" style="337" customWidth="1"/>
    <col min="3" max="3" width="15" style="298" customWidth="1"/>
    <col min="4" max="4" width="16.33203125" style="298" customWidth="1"/>
    <col min="5" max="5" width="15.33203125" style="298" customWidth="1"/>
    <col min="6" max="6" width="14.109375" style="298" customWidth="1"/>
    <col min="7" max="7" width="15.88671875" style="298" customWidth="1"/>
    <col min="8" max="8" width="32.88671875" style="298" customWidth="1"/>
    <col min="9" max="9" width="11" style="307" customWidth="1"/>
    <col min="10" max="10" width="11.109375" style="298" customWidth="1"/>
    <col min="11" max="12" width="13.33203125" style="298" customWidth="1"/>
    <col min="13" max="13" width="13.88671875" style="298" customWidth="1"/>
    <col min="14" max="17" width="9.109375" style="298" customWidth="1"/>
    <col min="18" max="256" width="8.88671875" style="298"/>
    <col min="257" max="257" width="46.109375" style="298" customWidth="1"/>
    <col min="258" max="258" width="30.6640625" style="298" customWidth="1"/>
    <col min="259" max="259" width="20.88671875" style="298" customWidth="1"/>
    <col min="260" max="261" width="20.44140625" style="298" customWidth="1"/>
    <col min="262" max="262" width="14.6640625" style="298" customWidth="1"/>
    <col min="263" max="263" width="14" style="298" customWidth="1"/>
    <col min="264" max="264" width="32.88671875" style="298" customWidth="1"/>
    <col min="265" max="265" width="11" style="298" customWidth="1"/>
    <col min="266" max="266" width="11.109375" style="298" customWidth="1"/>
    <col min="267" max="268" width="13.33203125" style="298" customWidth="1"/>
    <col min="269" max="269" width="13.88671875" style="298" customWidth="1"/>
    <col min="270" max="273" width="9.109375" style="298" customWidth="1"/>
    <col min="274" max="512" width="8.88671875" style="298"/>
    <col min="513" max="513" width="46.109375" style="298" customWidth="1"/>
    <col min="514" max="514" width="30.6640625" style="298" customWidth="1"/>
    <col min="515" max="515" width="20.88671875" style="298" customWidth="1"/>
    <col min="516" max="517" width="20.44140625" style="298" customWidth="1"/>
    <col min="518" max="518" width="14.6640625" style="298" customWidth="1"/>
    <col min="519" max="519" width="14" style="298" customWidth="1"/>
    <col min="520" max="520" width="32.88671875" style="298" customWidth="1"/>
    <col min="521" max="521" width="11" style="298" customWidth="1"/>
    <col min="522" max="522" width="11.109375" style="298" customWidth="1"/>
    <col min="523" max="524" width="13.33203125" style="298" customWidth="1"/>
    <col min="525" max="525" width="13.88671875" style="298" customWidth="1"/>
    <col min="526" max="529" width="9.109375" style="298" customWidth="1"/>
    <col min="530" max="768" width="8.88671875" style="298"/>
    <col min="769" max="769" width="46.109375" style="298" customWidth="1"/>
    <col min="770" max="770" width="30.6640625" style="298" customWidth="1"/>
    <col min="771" max="771" width="20.88671875" style="298" customWidth="1"/>
    <col min="772" max="773" width="20.44140625" style="298" customWidth="1"/>
    <col min="774" max="774" width="14.6640625" style="298" customWidth="1"/>
    <col min="775" max="775" width="14" style="298" customWidth="1"/>
    <col min="776" max="776" width="32.88671875" style="298" customWidth="1"/>
    <col min="777" max="777" width="11" style="298" customWidth="1"/>
    <col min="778" max="778" width="11.109375" style="298" customWidth="1"/>
    <col min="779" max="780" width="13.33203125" style="298" customWidth="1"/>
    <col min="781" max="781" width="13.88671875" style="298" customWidth="1"/>
    <col min="782" max="785" width="9.109375" style="298" customWidth="1"/>
    <col min="786" max="1024" width="8.88671875" style="298"/>
    <col min="1025" max="1025" width="46.109375" style="298" customWidth="1"/>
    <col min="1026" max="1026" width="30.6640625" style="298" customWidth="1"/>
    <col min="1027" max="1027" width="20.88671875" style="298" customWidth="1"/>
    <col min="1028" max="1029" width="20.44140625" style="298" customWidth="1"/>
    <col min="1030" max="1030" width="14.6640625" style="298" customWidth="1"/>
    <col min="1031" max="1031" width="14" style="298" customWidth="1"/>
    <col min="1032" max="1032" width="32.88671875" style="298" customWidth="1"/>
    <col min="1033" max="1033" width="11" style="298" customWidth="1"/>
    <col min="1034" max="1034" width="11.109375" style="298" customWidth="1"/>
    <col min="1035" max="1036" width="13.33203125" style="298" customWidth="1"/>
    <col min="1037" max="1037" width="13.88671875" style="298" customWidth="1"/>
    <col min="1038" max="1041" width="9.109375" style="298" customWidth="1"/>
    <col min="1042" max="1280" width="8.88671875" style="298"/>
    <col min="1281" max="1281" width="46.109375" style="298" customWidth="1"/>
    <col min="1282" max="1282" width="30.6640625" style="298" customWidth="1"/>
    <col min="1283" max="1283" width="20.88671875" style="298" customWidth="1"/>
    <col min="1284" max="1285" width="20.44140625" style="298" customWidth="1"/>
    <col min="1286" max="1286" width="14.6640625" style="298" customWidth="1"/>
    <col min="1287" max="1287" width="14" style="298" customWidth="1"/>
    <col min="1288" max="1288" width="32.88671875" style="298" customWidth="1"/>
    <col min="1289" max="1289" width="11" style="298" customWidth="1"/>
    <col min="1290" max="1290" width="11.109375" style="298" customWidth="1"/>
    <col min="1291" max="1292" width="13.33203125" style="298" customWidth="1"/>
    <col min="1293" max="1293" width="13.88671875" style="298" customWidth="1"/>
    <col min="1294" max="1297" width="9.109375" style="298" customWidth="1"/>
    <col min="1298" max="1536" width="8.88671875" style="298"/>
    <col min="1537" max="1537" width="46.109375" style="298" customWidth="1"/>
    <col min="1538" max="1538" width="30.6640625" style="298" customWidth="1"/>
    <col min="1539" max="1539" width="20.88671875" style="298" customWidth="1"/>
    <col min="1540" max="1541" width="20.44140625" style="298" customWidth="1"/>
    <col min="1542" max="1542" width="14.6640625" style="298" customWidth="1"/>
    <col min="1543" max="1543" width="14" style="298" customWidth="1"/>
    <col min="1544" max="1544" width="32.88671875" style="298" customWidth="1"/>
    <col min="1545" max="1545" width="11" style="298" customWidth="1"/>
    <col min="1546" max="1546" width="11.109375" style="298" customWidth="1"/>
    <col min="1547" max="1548" width="13.33203125" style="298" customWidth="1"/>
    <col min="1549" max="1549" width="13.88671875" style="298" customWidth="1"/>
    <col min="1550" max="1553" width="9.109375" style="298" customWidth="1"/>
    <col min="1554" max="1792" width="8.88671875" style="298"/>
    <col min="1793" max="1793" width="46.109375" style="298" customWidth="1"/>
    <col min="1794" max="1794" width="30.6640625" style="298" customWidth="1"/>
    <col min="1795" max="1795" width="20.88671875" style="298" customWidth="1"/>
    <col min="1796" max="1797" width="20.44140625" style="298" customWidth="1"/>
    <col min="1798" max="1798" width="14.6640625" style="298" customWidth="1"/>
    <col min="1799" max="1799" width="14" style="298" customWidth="1"/>
    <col min="1800" max="1800" width="32.88671875" style="298" customWidth="1"/>
    <col min="1801" max="1801" width="11" style="298" customWidth="1"/>
    <col min="1802" max="1802" width="11.109375" style="298" customWidth="1"/>
    <col min="1803" max="1804" width="13.33203125" style="298" customWidth="1"/>
    <col min="1805" max="1805" width="13.88671875" style="298" customWidth="1"/>
    <col min="1806" max="1809" width="9.109375" style="298" customWidth="1"/>
    <col min="1810" max="2048" width="8.88671875" style="298"/>
    <col min="2049" max="2049" width="46.109375" style="298" customWidth="1"/>
    <col min="2050" max="2050" width="30.6640625" style="298" customWidth="1"/>
    <col min="2051" max="2051" width="20.88671875" style="298" customWidth="1"/>
    <col min="2052" max="2053" width="20.44140625" style="298" customWidth="1"/>
    <col min="2054" max="2054" width="14.6640625" style="298" customWidth="1"/>
    <col min="2055" max="2055" width="14" style="298" customWidth="1"/>
    <col min="2056" max="2056" width="32.88671875" style="298" customWidth="1"/>
    <col min="2057" max="2057" width="11" style="298" customWidth="1"/>
    <col min="2058" max="2058" width="11.109375" style="298" customWidth="1"/>
    <col min="2059" max="2060" width="13.33203125" style="298" customWidth="1"/>
    <col min="2061" max="2061" width="13.88671875" style="298" customWidth="1"/>
    <col min="2062" max="2065" width="9.109375" style="298" customWidth="1"/>
    <col min="2066" max="2304" width="8.88671875" style="298"/>
    <col min="2305" max="2305" width="46.109375" style="298" customWidth="1"/>
    <col min="2306" max="2306" width="30.6640625" style="298" customWidth="1"/>
    <col min="2307" max="2307" width="20.88671875" style="298" customWidth="1"/>
    <col min="2308" max="2309" width="20.44140625" style="298" customWidth="1"/>
    <col min="2310" max="2310" width="14.6640625" style="298" customWidth="1"/>
    <col min="2311" max="2311" width="14" style="298" customWidth="1"/>
    <col min="2312" max="2312" width="32.88671875" style="298" customWidth="1"/>
    <col min="2313" max="2313" width="11" style="298" customWidth="1"/>
    <col min="2314" max="2314" width="11.109375" style="298" customWidth="1"/>
    <col min="2315" max="2316" width="13.33203125" style="298" customWidth="1"/>
    <col min="2317" max="2317" width="13.88671875" style="298" customWidth="1"/>
    <col min="2318" max="2321" width="9.109375" style="298" customWidth="1"/>
    <col min="2322" max="2560" width="8.88671875" style="298"/>
    <col min="2561" max="2561" width="46.109375" style="298" customWidth="1"/>
    <col min="2562" max="2562" width="30.6640625" style="298" customWidth="1"/>
    <col min="2563" max="2563" width="20.88671875" style="298" customWidth="1"/>
    <col min="2564" max="2565" width="20.44140625" style="298" customWidth="1"/>
    <col min="2566" max="2566" width="14.6640625" style="298" customWidth="1"/>
    <col min="2567" max="2567" width="14" style="298" customWidth="1"/>
    <col min="2568" max="2568" width="32.88671875" style="298" customWidth="1"/>
    <col min="2569" max="2569" width="11" style="298" customWidth="1"/>
    <col min="2570" max="2570" width="11.109375" style="298" customWidth="1"/>
    <col min="2571" max="2572" width="13.33203125" style="298" customWidth="1"/>
    <col min="2573" max="2573" width="13.88671875" style="298" customWidth="1"/>
    <col min="2574" max="2577" width="9.109375" style="298" customWidth="1"/>
    <col min="2578" max="2816" width="8.88671875" style="298"/>
    <col min="2817" max="2817" width="46.109375" style="298" customWidth="1"/>
    <col min="2818" max="2818" width="30.6640625" style="298" customWidth="1"/>
    <col min="2819" max="2819" width="20.88671875" style="298" customWidth="1"/>
    <col min="2820" max="2821" width="20.44140625" style="298" customWidth="1"/>
    <col min="2822" max="2822" width="14.6640625" style="298" customWidth="1"/>
    <col min="2823" max="2823" width="14" style="298" customWidth="1"/>
    <col min="2824" max="2824" width="32.88671875" style="298" customWidth="1"/>
    <col min="2825" max="2825" width="11" style="298" customWidth="1"/>
    <col min="2826" max="2826" width="11.109375" style="298" customWidth="1"/>
    <col min="2827" max="2828" width="13.33203125" style="298" customWidth="1"/>
    <col min="2829" max="2829" width="13.88671875" style="298" customWidth="1"/>
    <col min="2830" max="2833" width="9.109375" style="298" customWidth="1"/>
    <col min="2834" max="3072" width="8.88671875" style="298"/>
    <col min="3073" max="3073" width="46.109375" style="298" customWidth="1"/>
    <col min="3074" max="3074" width="30.6640625" style="298" customWidth="1"/>
    <col min="3075" max="3075" width="20.88671875" style="298" customWidth="1"/>
    <col min="3076" max="3077" width="20.44140625" style="298" customWidth="1"/>
    <col min="3078" max="3078" width="14.6640625" style="298" customWidth="1"/>
    <col min="3079" max="3079" width="14" style="298" customWidth="1"/>
    <col min="3080" max="3080" width="32.88671875" style="298" customWidth="1"/>
    <col min="3081" max="3081" width="11" style="298" customWidth="1"/>
    <col min="3082" max="3082" width="11.109375" style="298" customWidth="1"/>
    <col min="3083" max="3084" width="13.33203125" style="298" customWidth="1"/>
    <col min="3085" max="3085" width="13.88671875" style="298" customWidth="1"/>
    <col min="3086" max="3089" width="9.109375" style="298" customWidth="1"/>
    <col min="3090" max="3328" width="8.88671875" style="298"/>
    <col min="3329" max="3329" width="46.109375" style="298" customWidth="1"/>
    <col min="3330" max="3330" width="30.6640625" style="298" customWidth="1"/>
    <col min="3331" max="3331" width="20.88671875" style="298" customWidth="1"/>
    <col min="3332" max="3333" width="20.44140625" style="298" customWidth="1"/>
    <col min="3334" max="3334" width="14.6640625" style="298" customWidth="1"/>
    <col min="3335" max="3335" width="14" style="298" customWidth="1"/>
    <col min="3336" max="3336" width="32.88671875" style="298" customWidth="1"/>
    <col min="3337" max="3337" width="11" style="298" customWidth="1"/>
    <col min="3338" max="3338" width="11.109375" style="298" customWidth="1"/>
    <col min="3339" max="3340" width="13.33203125" style="298" customWidth="1"/>
    <col min="3341" max="3341" width="13.88671875" style="298" customWidth="1"/>
    <col min="3342" max="3345" width="9.109375" style="298" customWidth="1"/>
    <col min="3346" max="3584" width="8.88671875" style="298"/>
    <col min="3585" max="3585" width="46.109375" style="298" customWidth="1"/>
    <col min="3586" max="3586" width="30.6640625" style="298" customWidth="1"/>
    <col min="3587" max="3587" width="20.88671875" style="298" customWidth="1"/>
    <col min="3588" max="3589" width="20.44140625" style="298" customWidth="1"/>
    <col min="3590" max="3590" width="14.6640625" style="298" customWidth="1"/>
    <col min="3591" max="3591" width="14" style="298" customWidth="1"/>
    <col min="3592" max="3592" width="32.88671875" style="298" customWidth="1"/>
    <col min="3593" max="3593" width="11" style="298" customWidth="1"/>
    <col min="3594" max="3594" width="11.109375" style="298" customWidth="1"/>
    <col min="3595" max="3596" width="13.33203125" style="298" customWidth="1"/>
    <col min="3597" max="3597" width="13.88671875" style="298" customWidth="1"/>
    <col min="3598" max="3601" width="9.109375" style="298" customWidth="1"/>
    <col min="3602" max="3840" width="8.88671875" style="298"/>
    <col min="3841" max="3841" width="46.109375" style="298" customWidth="1"/>
    <col min="3842" max="3842" width="30.6640625" style="298" customWidth="1"/>
    <col min="3843" max="3843" width="20.88671875" style="298" customWidth="1"/>
    <col min="3844" max="3845" width="20.44140625" style="298" customWidth="1"/>
    <col min="3846" max="3846" width="14.6640625" style="298" customWidth="1"/>
    <col min="3847" max="3847" width="14" style="298" customWidth="1"/>
    <col min="3848" max="3848" width="32.88671875" style="298" customWidth="1"/>
    <col min="3849" max="3849" width="11" style="298" customWidth="1"/>
    <col min="3850" max="3850" width="11.109375" style="298" customWidth="1"/>
    <col min="3851" max="3852" width="13.33203125" style="298" customWidth="1"/>
    <col min="3853" max="3853" width="13.88671875" style="298" customWidth="1"/>
    <col min="3854" max="3857" width="9.109375" style="298" customWidth="1"/>
    <col min="3858" max="4096" width="8.88671875" style="298"/>
    <col min="4097" max="4097" width="46.109375" style="298" customWidth="1"/>
    <col min="4098" max="4098" width="30.6640625" style="298" customWidth="1"/>
    <col min="4099" max="4099" width="20.88671875" style="298" customWidth="1"/>
    <col min="4100" max="4101" width="20.44140625" style="298" customWidth="1"/>
    <col min="4102" max="4102" width="14.6640625" style="298" customWidth="1"/>
    <col min="4103" max="4103" width="14" style="298" customWidth="1"/>
    <col min="4104" max="4104" width="32.88671875" style="298" customWidth="1"/>
    <col min="4105" max="4105" width="11" style="298" customWidth="1"/>
    <col min="4106" max="4106" width="11.109375" style="298" customWidth="1"/>
    <col min="4107" max="4108" width="13.33203125" style="298" customWidth="1"/>
    <col min="4109" max="4109" width="13.88671875" style="298" customWidth="1"/>
    <col min="4110" max="4113" width="9.109375" style="298" customWidth="1"/>
    <col min="4114" max="4352" width="8.88671875" style="298"/>
    <col min="4353" max="4353" width="46.109375" style="298" customWidth="1"/>
    <col min="4354" max="4354" width="30.6640625" style="298" customWidth="1"/>
    <col min="4355" max="4355" width="20.88671875" style="298" customWidth="1"/>
    <col min="4356" max="4357" width="20.44140625" style="298" customWidth="1"/>
    <col min="4358" max="4358" width="14.6640625" style="298" customWidth="1"/>
    <col min="4359" max="4359" width="14" style="298" customWidth="1"/>
    <col min="4360" max="4360" width="32.88671875" style="298" customWidth="1"/>
    <col min="4361" max="4361" width="11" style="298" customWidth="1"/>
    <col min="4362" max="4362" width="11.109375" style="298" customWidth="1"/>
    <col min="4363" max="4364" width="13.33203125" style="298" customWidth="1"/>
    <col min="4365" max="4365" width="13.88671875" style="298" customWidth="1"/>
    <col min="4366" max="4369" width="9.109375" style="298" customWidth="1"/>
    <col min="4370" max="4608" width="8.88671875" style="298"/>
    <col min="4609" max="4609" width="46.109375" style="298" customWidth="1"/>
    <col min="4610" max="4610" width="30.6640625" style="298" customWidth="1"/>
    <col min="4611" max="4611" width="20.88671875" style="298" customWidth="1"/>
    <col min="4612" max="4613" width="20.44140625" style="298" customWidth="1"/>
    <col min="4614" max="4614" width="14.6640625" style="298" customWidth="1"/>
    <col min="4615" max="4615" width="14" style="298" customWidth="1"/>
    <col min="4616" max="4616" width="32.88671875" style="298" customWidth="1"/>
    <col min="4617" max="4617" width="11" style="298" customWidth="1"/>
    <col min="4618" max="4618" width="11.109375" style="298" customWidth="1"/>
    <col min="4619" max="4620" width="13.33203125" style="298" customWidth="1"/>
    <col min="4621" max="4621" width="13.88671875" style="298" customWidth="1"/>
    <col min="4622" max="4625" width="9.109375" style="298" customWidth="1"/>
    <col min="4626" max="4864" width="8.88671875" style="298"/>
    <col min="4865" max="4865" width="46.109375" style="298" customWidth="1"/>
    <col min="4866" max="4866" width="30.6640625" style="298" customWidth="1"/>
    <col min="4867" max="4867" width="20.88671875" style="298" customWidth="1"/>
    <col min="4868" max="4869" width="20.44140625" style="298" customWidth="1"/>
    <col min="4870" max="4870" width="14.6640625" style="298" customWidth="1"/>
    <col min="4871" max="4871" width="14" style="298" customWidth="1"/>
    <col min="4872" max="4872" width="32.88671875" style="298" customWidth="1"/>
    <col min="4873" max="4873" width="11" style="298" customWidth="1"/>
    <col min="4874" max="4874" width="11.109375" style="298" customWidth="1"/>
    <col min="4875" max="4876" width="13.33203125" style="298" customWidth="1"/>
    <col min="4877" max="4877" width="13.88671875" style="298" customWidth="1"/>
    <col min="4878" max="4881" width="9.109375" style="298" customWidth="1"/>
    <col min="4882" max="5120" width="8.88671875" style="298"/>
    <col min="5121" max="5121" width="46.109375" style="298" customWidth="1"/>
    <col min="5122" max="5122" width="30.6640625" style="298" customWidth="1"/>
    <col min="5123" max="5123" width="20.88671875" style="298" customWidth="1"/>
    <col min="5124" max="5125" width="20.44140625" style="298" customWidth="1"/>
    <col min="5126" max="5126" width="14.6640625" style="298" customWidth="1"/>
    <col min="5127" max="5127" width="14" style="298" customWidth="1"/>
    <col min="5128" max="5128" width="32.88671875" style="298" customWidth="1"/>
    <col min="5129" max="5129" width="11" style="298" customWidth="1"/>
    <col min="5130" max="5130" width="11.109375" style="298" customWidth="1"/>
    <col min="5131" max="5132" width="13.33203125" style="298" customWidth="1"/>
    <col min="5133" max="5133" width="13.88671875" style="298" customWidth="1"/>
    <col min="5134" max="5137" width="9.109375" style="298" customWidth="1"/>
    <col min="5138" max="5376" width="8.88671875" style="298"/>
    <col min="5377" max="5377" width="46.109375" style="298" customWidth="1"/>
    <col min="5378" max="5378" width="30.6640625" style="298" customWidth="1"/>
    <col min="5379" max="5379" width="20.88671875" style="298" customWidth="1"/>
    <col min="5380" max="5381" width="20.44140625" style="298" customWidth="1"/>
    <col min="5382" max="5382" width="14.6640625" style="298" customWidth="1"/>
    <col min="5383" max="5383" width="14" style="298" customWidth="1"/>
    <col min="5384" max="5384" width="32.88671875" style="298" customWidth="1"/>
    <col min="5385" max="5385" width="11" style="298" customWidth="1"/>
    <col min="5386" max="5386" width="11.109375" style="298" customWidth="1"/>
    <col min="5387" max="5388" width="13.33203125" style="298" customWidth="1"/>
    <col min="5389" max="5389" width="13.88671875" style="298" customWidth="1"/>
    <col min="5390" max="5393" width="9.109375" style="298" customWidth="1"/>
    <col min="5394" max="5632" width="8.88671875" style="298"/>
    <col min="5633" max="5633" width="46.109375" style="298" customWidth="1"/>
    <col min="5634" max="5634" width="30.6640625" style="298" customWidth="1"/>
    <col min="5635" max="5635" width="20.88671875" style="298" customWidth="1"/>
    <col min="5636" max="5637" width="20.44140625" style="298" customWidth="1"/>
    <col min="5638" max="5638" width="14.6640625" style="298" customWidth="1"/>
    <col min="5639" max="5639" width="14" style="298" customWidth="1"/>
    <col min="5640" max="5640" width="32.88671875" style="298" customWidth="1"/>
    <col min="5641" max="5641" width="11" style="298" customWidth="1"/>
    <col min="5642" max="5642" width="11.109375" style="298" customWidth="1"/>
    <col min="5643" max="5644" width="13.33203125" style="298" customWidth="1"/>
    <col min="5645" max="5645" width="13.88671875" style="298" customWidth="1"/>
    <col min="5646" max="5649" width="9.109375" style="298" customWidth="1"/>
    <col min="5650" max="5888" width="8.88671875" style="298"/>
    <col min="5889" max="5889" width="46.109375" style="298" customWidth="1"/>
    <col min="5890" max="5890" width="30.6640625" style="298" customWidth="1"/>
    <col min="5891" max="5891" width="20.88671875" style="298" customWidth="1"/>
    <col min="5892" max="5893" width="20.44140625" style="298" customWidth="1"/>
    <col min="5894" max="5894" width="14.6640625" style="298" customWidth="1"/>
    <col min="5895" max="5895" width="14" style="298" customWidth="1"/>
    <col min="5896" max="5896" width="32.88671875" style="298" customWidth="1"/>
    <col min="5897" max="5897" width="11" style="298" customWidth="1"/>
    <col min="5898" max="5898" width="11.109375" style="298" customWidth="1"/>
    <col min="5899" max="5900" width="13.33203125" style="298" customWidth="1"/>
    <col min="5901" max="5901" width="13.88671875" style="298" customWidth="1"/>
    <col min="5902" max="5905" width="9.109375" style="298" customWidth="1"/>
    <col min="5906" max="6144" width="8.88671875" style="298"/>
    <col min="6145" max="6145" width="46.109375" style="298" customWidth="1"/>
    <col min="6146" max="6146" width="30.6640625" style="298" customWidth="1"/>
    <col min="6147" max="6147" width="20.88671875" style="298" customWidth="1"/>
    <col min="6148" max="6149" width="20.44140625" style="298" customWidth="1"/>
    <col min="6150" max="6150" width="14.6640625" style="298" customWidth="1"/>
    <col min="6151" max="6151" width="14" style="298" customWidth="1"/>
    <col min="6152" max="6152" width="32.88671875" style="298" customWidth="1"/>
    <col min="6153" max="6153" width="11" style="298" customWidth="1"/>
    <col min="6154" max="6154" width="11.109375" style="298" customWidth="1"/>
    <col min="6155" max="6156" width="13.33203125" style="298" customWidth="1"/>
    <col min="6157" max="6157" width="13.88671875" style="298" customWidth="1"/>
    <col min="6158" max="6161" width="9.109375" style="298" customWidth="1"/>
    <col min="6162" max="6400" width="8.88671875" style="298"/>
    <col min="6401" max="6401" width="46.109375" style="298" customWidth="1"/>
    <col min="6402" max="6402" width="30.6640625" style="298" customWidth="1"/>
    <col min="6403" max="6403" width="20.88671875" style="298" customWidth="1"/>
    <col min="6404" max="6405" width="20.44140625" style="298" customWidth="1"/>
    <col min="6406" max="6406" width="14.6640625" style="298" customWidth="1"/>
    <col min="6407" max="6407" width="14" style="298" customWidth="1"/>
    <col min="6408" max="6408" width="32.88671875" style="298" customWidth="1"/>
    <col min="6409" max="6409" width="11" style="298" customWidth="1"/>
    <col min="6410" max="6410" width="11.109375" style="298" customWidth="1"/>
    <col min="6411" max="6412" width="13.33203125" style="298" customWidth="1"/>
    <col min="6413" max="6413" width="13.88671875" style="298" customWidth="1"/>
    <col min="6414" max="6417" width="9.109375" style="298" customWidth="1"/>
    <col min="6418" max="6656" width="8.88671875" style="298"/>
    <col min="6657" max="6657" width="46.109375" style="298" customWidth="1"/>
    <col min="6658" max="6658" width="30.6640625" style="298" customWidth="1"/>
    <col min="6659" max="6659" width="20.88671875" style="298" customWidth="1"/>
    <col min="6660" max="6661" width="20.44140625" style="298" customWidth="1"/>
    <col min="6662" max="6662" width="14.6640625" style="298" customWidth="1"/>
    <col min="6663" max="6663" width="14" style="298" customWidth="1"/>
    <col min="6664" max="6664" width="32.88671875" style="298" customWidth="1"/>
    <col min="6665" max="6665" width="11" style="298" customWidth="1"/>
    <col min="6666" max="6666" width="11.109375" style="298" customWidth="1"/>
    <col min="6667" max="6668" width="13.33203125" style="298" customWidth="1"/>
    <col min="6669" max="6669" width="13.88671875" style="298" customWidth="1"/>
    <col min="6670" max="6673" width="9.109375" style="298" customWidth="1"/>
    <col min="6674" max="6912" width="8.88671875" style="298"/>
    <col min="6913" max="6913" width="46.109375" style="298" customWidth="1"/>
    <col min="6914" max="6914" width="30.6640625" style="298" customWidth="1"/>
    <col min="6915" max="6915" width="20.88671875" style="298" customWidth="1"/>
    <col min="6916" max="6917" width="20.44140625" style="298" customWidth="1"/>
    <col min="6918" max="6918" width="14.6640625" style="298" customWidth="1"/>
    <col min="6919" max="6919" width="14" style="298" customWidth="1"/>
    <col min="6920" max="6920" width="32.88671875" style="298" customWidth="1"/>
    <col min="6921" max="6921" width="11" style="298" customWidth="1"/>
    <col min="6922" max="6922" width="11.109375" style="298" customWidth="1"/>
    <col min="6923" max="6924" width="13.33203125" style="298" customWidth="1"/>
    <col min="6925" max="6925" width="13.88671875" style="298" customWidth="1"/>
    <col min="6926" max="6929" width="9.109375" style="298" customWidth="1"/>
    <col min="6930" max="7168" width="8.88671875" style="298"/>
    <col min="7169" max="7169" width="46.109375" style="298" customWidth="1"/>
    <col min="7170" max="7170" width="30.6640625" style="298" customWidth="1"/>
    <col min="7171" max="7171" width="20.88671875" style="298" customWidth="1"/>
    <col min="7172" max="7173" width="20.44140625" style="298" customWidth="1"/>
    <col min="7174" max="7174" width="14.6640625" style="298" customWidth="1"/>
    <col min="7175" max="7175" width="14" style="298" customWidth="1"/>
    <col min="7176" max="7176" width="32.88671875" style="298" customWidth="1"/>
    <col min="7177" max="7177" width="11" style="298" customWidth="1"/>
    <col min="7178" max="7178" width="11.109375" style="298" customWidth="1"/>
    <col min="7179" max="7180" width="13.33203125" style="298" customWidth="1"/>
    <col min="7181" max="7181" width="13.88671875" style="298" customWidth="1"/>
    <col min="7182" max="7185" width="9.109375" style="298" customWidth="1"/>
    <col min="7186" max="7424" width="8.88671875" style="298"/>
    <col min="7425" max="7425" width="46.109375" style="298" customWidth="1"/>
    <col min="7426" max="7426" width="30.6640625" style="298" customWidth="1"/>
    <col min="7427" max="7427" width="20.88671875" style="298" customWidth="1"/>
    <col min="7428" max="7429" width="20.44140625" style="298" customWidth="1"/>
    <col min="7430" max="7430" width="14.6640625" style="298" customWidth="1"/>
    <col min="7431" max="7431" width="14" style="298" customWidth="1"/>
    <col min="7432" max="7432" width="32.88671875" style="298" customWidth="1"/>
    <col min="7433" max="7433" width="11" style="298" customWidth="1"/>
    <col min="7434" max="7434" width="11.109375" style="298" customWidth="1"/>
    <col min="7435" max="7436" width="13.33203125" style="298" customWidth="1"/>
    <col min="7437" max="7437" width="13.88671875" style="298" customWidth="1"/>
    <col min="7438" max="7441" width="9.109375" style="298" customWidth="1"/>
    <col min="7442" max="7680" width="8.88671875" style="298"/>
    <col min="7681" max="7681" width="46.109375" style="298" customWidth="1"/>
    <col min="7682" max="7682" width="30.6640625" style="298" customWidth="1"/>
    <col min="7683" max="7683" width="20.88671875" style="298" customWidth="1"/>
    <col min="7684" max="7685" width="20.44140625" style="298" customWidth="1"/>
    <col min="7686" max="7686" width="14.6640625" style="298" customWidth="1"/>
    <col min="7687" max="7687" width="14" style="298" customWidth="1"/>
    <col min="7688" max="7688" width="32.88671875" style="298" customWidth="1"/>
    <col min="7689" max="7689" width="11" style="298" customWidth="1"/>
    <col min="7690" max="7690" width="11.109375" style="298" customWidth="1"/>
    <col min="7691" max="7692" width="13.33203125" style="298" customWidth="1"/>
    <col min="7693" max="7693" width="13.88671875" style="298" customWidth="1"/>
    <col min="7694" max="7697" width="9.109375" style="298" customWidth="1"/>
    <col min="7698" max="7936" width="8.88671875" style="298"/>
    <col min="7937" max="7937" width="46.109375" style="298" customWidth="1"/>
    <col min="7938" max="7938" width="30.6640625" style="298" customWidth="1"/>
    <col min="7939" max="7939" width="20.88671875" style="298" customWidth="1"/>
    <col min="7940" max="7941" width="20.44140625" style="298" customWidth="1"/>
    <col min="7942" max="7942" width="14.6640625" style="298" customWidth="1"/>
    <col min="7943" max="7943" width="14" style="298" customWidth="1"/>
    <col min="7944" max="7944" width="32.88671875" style="298" customWidth="1"/>
    <col min="7945" max="7945" width="11" style="298" customWidth="1"/>
    <col min="7946" max="7946" width="11.109375" style="298" customWidth="1"/>
    <col min="7947" max="7948" width="13.33203125" style="298" customWidth="1"/>
    <col min="7949" max="7949" width="13.88671875" style="298" customWidth="1"/>
    <col min="7950" max="7953" width="9.109375" style="298" customWidth="1"/>
    <col min="7954" max="8192" width="8.88671875" style="298"/>
    <col min="8193" max="8193" width="46.109375" style="298" customWidth="1"/>
    <col min="8194" max="8194" width="30.6640625" style="298" customWidth="1"/>
    <col min="8195" max="8195" width="20.88671875" style="298" customWidth="1"/>
    <col min="8196" max="8197" width="20.44140625" style="298" customWidth="1"/>
    <col min="8198" max="8198" width="14.6640625" style="298" customWidth="1"/>
    <col min="8199" max="8199" width="14" style="298" customWidth="1"/>
    <col min="8200" max="8200" width="32.88671875" style="298" customWidth="1"/>
    <col min="8201" max="8201" width="11" style="298" customWidth="1"/>
    <col min="8202" max="8202" width="11.109375" style="298" customWidth="1"/>
    <col min="8203" max="8204" width="13.33203125" style="298" customWidth="1"/>
    <col min="8205" max="8205" width="13.88671875" style="298" customWidth="1"/>
    <col min="8206" max="8209" width="9.109375" style="298" customWidth="1"/>
    <col min="8210" max="8448" width="8.88671875" style="298"/>
    <col min="8449" max="8449" width="46.109375" style="298" customWidth="1"/>
    <col min="8450" max="8450" width="30.6640625" style="298" customWidth="1"/>
    <col min="8451" max="8451" width="20.88671875" style="298" customWidth="1"/>
    <col min="8452" max="8453" width="20.44140625" style="298" customWidth="1"/>
    <col min="8454" max="8454" width="14.6640625" style="298" customWidth="1"/>
    <col min="8455" max="8455" width="14" style="298" customWidth="1"/>
    <col min="8456" max="8456" width="32.88671875" style="298" customWidth="1"/>
    <col min="8457" max="8457" width="11" style="298" customWidth="1"/>
    <col min="8458" max="8458" width="11.109375" style="298" customWidth="1"/>
    <col min="8459" max="8460" width="13.33203125" style="298" customWidth="1"/>
    <col min="8461" max="8461" width="13.88671875" style="298" customWidth="1"/>
    <col min="8462" max="8465" width="9.109375" style="298" customWidth="1"/>
    <col min="8466" max="8704" width="8.88671875" style="298"/>
    <col min="8705" max="8705" width="46.109375" style="298" customWidth="1"/>
    <col min="8706" max="8706" width="30.6640625" style="298" customWidth="1"/>
    <col min="8707" max="8707" width="20.88671875" style="298" customWidth="1"/>
    <col min="8708" max="8709" width="20.44140625" style="298" customWidth="1"/>
    <col min="8710" max="8710" width="14.6640625" style="298" customWidth="1"/>
    <col min="8711" max="8711" width="14" style="298" customWidth="1"/>
    <col min="8712" max="8712" width="32.88671875" style="298" customWidth="1"/>
    <col min="8713" max="8713" width="11" style="298" customWidth="1"/>
    <col min="8714" max="8714" width="11.109375" style="298" customWidth="1"/>
    <col min="8715" max="8716" width="13.33203125" style="298" customWidth="1"/>
    <col min="8717" max="8717" width="13.88671875" style="298" customWidth="1"/>
    <col min="8718" max="8721" width="9.109375" style="298" customWidth="1"/>
    <col min="8722" max="8960" width="8.88671875" style="298"/>
    <col min="8961" max="8961" width="46.109375" style="298" customWidth="1"/>
    <col min="8962" max="8962" width="30.6640625" style="298" customWidth="1"/>
    <col min="8963" max="8963" width="20.88671875" style="298" customWidth="1"/>
    <col min="8964" max="8965" width="20.44140625" style="298" customWidth="1"/>
    <col min="8966" max="8966" width="14.6640625" style="298" customWidth="1"/>
    <col min="8967" max="8967" width="14" style="298" customWidth="1"/>
    <col min="8968" max="8968" width="32.88671875" style="298" customWidth="1"/>
    <col min="8969" max="8969" width="11" style="298" customWidth="1"/>
    <col min="8970" max="8970" width="11.109375" style="298" customWidth="1"/>
    <col min="8971" max="8972" width="13.33203125" style="298" customWidth="1"/>
    <col min="8973" max="8973" width="13.88671875" style="298" customWidth="1"/>
    <col min="8974" max="8977" width="9.109375" style="298" customWidth="1"/>
    <col min="8978" max="9216" width="8.88671875" style="298"/>
    <col min="9217" max="9217" width="46.109375" style="298" customWidth="1"/>
    <col min="9218" max="9218" width="30.6640625" style="298" customWidth="1"/>
    <col min="9219" max="9219" width="20.88671875" style="298" customWidth="1"/>
    <col min="9220" max="9221" width="20.44140625" style="298" customWidth="1"/>
    <col min="9222" max="9222" width="14.6640625" style="298" customWidth="1"/>
    <col min="9223" max="9223" width="14" style="298" customWidth="1"/>
    <col min="9224" max="9224" width="32.88671875" style="298" customWidth="1"/>
    <col min="9225" max="9225" width="11" style="298" customWidth="1"/>
    <col min="9226" max="9226" width="11.109375" style="298" customWidth="1"/>
    <col min="9227" max="9228" width="13.33203125" style="298" customWidth="1"/>
    <col min="9229" max="9229" width="13.88671875" style="298" customWidth="1"/>
    <col min="9230" max="9233" width="9.109375" style="298" customWidth="1"/>
    <col min="9234" max="9472" width="8.88671875" style="298"/>
    <col min="9473" max="9473" width="46.109375" style="298" customWidth="1"/>
    <col min="9474" max="9474" width="30.6640625" style="298" customWidth="1"/>
    <col min="9475" max="9475" width="20.88671875" style="298" customWidth="1"/>
    <col min="9476" max="9477" width="20.44140625" style="298" customWidth="1"/>
    <col min="9478" max="9478" width="14.6640625" style="298" customWidth="1"/>
    <col min="9479" max="9479" width="14" style="298" customWidth="1"/>
    <col min="9480" max="9480" width="32.88671875" style="298" customWidth="1"/>
    <col min="9481" max="9481" width="11" style="298" customWidth="1"/>
    <col min="9482" max="9482" width="11.109375" style="298" customWidth="1"/>
    <col min="9483" max="9484" width="13.33203125" style="298" customWidth="1"/>
    <col min="9485" max="9485" width="13.88671875" style="298" customWidth="1"/>
    <col min="9486" max="9489" width="9.109375" style="298" customWidth="1"/>
    <col min="9490" max="9728" width="8.88671875" style="298"/>
    <col min="9729" max="9729" width="46.109375" style="298" customWidth="1"/>
    <col min="9730" max="9730" width="30.6640625" style="298" customWidth="1"/>
    <col min="9731" max="9731" width="20.88671875" style="298" customWidth="1"/>
    <col min="9732" max="9733" width="20.44140625" style="298" customWidth="1"/>
    <col min="9734" max="9734" width="14.6640625" style="298" customWidth="1"/>
    <col min="9735" max="9735" width="14" style="298" customWidth="1"/>
    <col min="9736" max="9736" width="32.88671875" style="298" customWidth="1"/>
    <col min="9737" max="9737" width="11" style="298" customWidth="1"/>
    <col min="9738" max="9738" width="11.109375" style="298" customWidth="1"/>
    <col min="9739" max="9740" width="13.33203125" style="298" customWidth="1"/>
    <col min="9741" max="9741" width="13.88671875" style="298" customWidth="1"/>
    <col min="9742" max="9745" width="9.109375" style="298" customWidth="1"/>
    <col min="9746" max="9984" width="8.88671875" style="298"/>
    <col min="9985" max="9985" width="46.109375" style="298" customWidth="1"/>
    <col min="9986" max="9986" width="30.6640625" style="298" customWidth="1"/>
    <col min="9987" max="9987" width="20.88671875" style="298" customWidth="1"/>
    <col min="9988" max="9989" width="20.44140625" style="298" customWidth="1"/>
    <col min="9990" max="9990" width="14.6640625" style="298" customWidth="1"/>
    <col min="9991" max="9991" width="14" style="298" customWidth="1"/>
    <col min="9992" max="9992" width="32.88671875" style="298" customWidth="1"/>
    <col min="9993" max="9993" width="11" style="298" customWidth="1"/>
    <col min="9994" max="9994" width="11.109375" style="298" customWidth="1"/>
    <col min="9995" max="9996" width="13.33203125" style="298" customWidth="1"/>
    <col min="9997" max="9997" width="13.88671875" style="298" customWidth="1"/>
    <col min="9998" max="10001" width="9.109375" style="298" customWidth="1"/>
    <col min="10002" max="10240" width="8.88671875" style="298"/>
    <col min="10241" max="10241" width="46.109375" style="298" customWidth="1"/>
    <col min="10242" max="10242" width="30.6640625" style="298" customWidth="1"/>
    <col min="10243" max="10243" width="20.88671875" style="298" customWidth="1"/>
    <col min="10244" max="10245" width="20.44140625" style="298" customWidth="1"/>
    <col min="10246" max="10246" width="14.6640625" style="298" customWidth="1"/>
    <col min="10247" max="10247" width="14" style="298" customWidth="1"/>
    <col min="10248" max="10248" width="32.88671875" style="298" customWidth="1"/>
    <col min="10249" max="10249" width="11" style="298" customWidth="1"/>
    <col min="10250" max="10250" width="11.109375" style="298" customWidth="1"/>
    <col min="10251" max="10252" width="13.33203125" style="298" customWidth="1"/>
    <col min="10253" max="10253" width="13.88671875" style="298" customWidth="1"/>
    <col min="10254" max="10257" width="9.109375" style="298" customWidth="1"/>
    <col min="10258" max="10496" width="8.88671875" style="298"/>
    <col min="10497" max="10497" width="46.109375" style="298" customWidth="1"/>
    <col min="10498" max="10498" width="30.6640625" style="298" customWidth="1"/>
    <col min="10499" max="10499" width="20.88671875" style="298" customWidth="1"/>
    <col min="10500" max="10501" width="20.44140625" style="298" customWidth="1"/>
    <col min="10502" max="10502" width="14.6640625" style="298" customWidth="1"/>
    <col min="10503" max="10503" width="14" style="298" customWidth="1"/>
    <col min="10504" max="10504" width="32.88671875" style="298" customWidth="1"/>
    <col min="10505" max="10505" width="11" style="298" customWidth="1"/>
    <col min="10506" max="10506" width="11.109375" style="298" customWidth="1"/>
    <col min="10507" max="10508" width="13.33203125" style="298" customWidth="1"/>
    <col min="10509" max="10509" width="13.88671875" style="298" customWidth="1"/>
    <col min="10510" max="10513" width="9.109375" style="298" customWidth="1"/>
    <col min="10514" max="10752" width="8.88671875" style="298"/>
    <col min="10753" max="10753" width="46.109375" style="298" customWidth="1"/>
    <col min="10754" max="10754" width="30.6640625" style="298" customWidth="1"/>
    <col min="10755" max="10755" width="20.88671875" style="298" customWidth="1"/>
    <col min="10756" max="10757" width="20.44140625" style="298" customWidth="1"/>
    <col min="10758" max="10758" width="14.6640625" style="298" customWidth="1"/>
    <col min="10759" max="10759" width="14" style="298" customWidth="1"/>
    <col min="10760" max="10760" width="32.88671875" style="298" customWidth="1"/>
    <col min="10761" max="10761" width="11" style="298" customWidth="1"/>
    <col min="10762" max="10762" width="11.109375" style="298" customWidth="1"/>
    <col min="10763" max="10764" width="13.33203125" style="298" customWidth="1"/>
    <col min="10765" max="10765" width="13.88671875" style="298" customWidth="1"/>
    <col min="10766" max="10769" width="9.109375" style="298" customWidth="1"/>
    <col min="10770" max="11008" width="8.88671875" style="298"/>
    <col min="11009" max="11009" width="46.109375" style="298" customWidth="1"/>
    <col min="11010" max="11010" width="30.6640625" style="298" customWidth="1"/>
    <col min="11011" max="11011" width="20.88671875" style="298" customWidth="1"/>
    <col min="11012" max="11013" width="20.44140625" style="298" customWidth="1"/>
    <col min="11014" max="11014" width="14.6640625" style="298" customWidth="1"/>
    <col min="11015" max="11015" width="14" style="298" customWidth="1"/>
    <col min="11016" max="11016" width="32.88671875" style="298" customWidth="1"/>
    <col min="11017" max="11017" width="11" style="298" customWidth="1"/>
    <col min="11018" max="11018" width="11.109375" style="298" customWidth="1"/>
    <col min="11019" max="11020" width="13.33203125" style="298" customWidth="1"/>
    <col min="11021" max="11021" width="13.88671875" style="298" customWidth="1"/>
    <col min="11022" max="11025" width="9.109375" style="298" customWidth="1"/>
    <col min="11026" max="11264" width="8.88671875" style="298"/>
    <col min="11265" max="11265" width="46.109375" style="298" customWidth="1"/>
    <col min="11266" max="11266" width="30.6640625" style="298" customWidth="1"/>
    <col min="11267" max="11267" width="20.88671875" style="298" customWidth="1"/>
    <col min="11268" max="11269" width="20.44140625" style="298" customWidth="1"/>
    <col min="11270" max="11270" width="14.6640625" style="298" customWidth="1"/>
    <col min="11271" max="11271" width="14" style="298" customWidth="1"/>
    <col min="11272" max="11272" width="32.88671875" style="298" customWidth="1"/>
    <col min="11273" max="11273" width="11" style="298" customWidth="1"/>
    <col min="11274" max="11274" width="11.109375" style="298" customWidth="1"/>
    <col min="11275" max="11276" width="13.33203125" style="298" customWidth="1"/>
    <col min="11277" max="11277" width="13.88671875" style="298" customWidth="1"/>
    <col min="11278" max="11281" width="9.109375" style="298" customWidth="1"/>
    <col min="11282" max="11520" width="8.88671875" style="298"/>
    <col min="11521" max="11521" width="46.109375" style="298" customWidth="1"/>
    <col min="11522" max="11522" width="30.6640625" style="298" customWidth="1"/>
    <col min="11523" max="11523" width="20.88671875" style="298" customWidth="1"/>
    <col min="11524" max="11525" width="20.44140625" style="298" customWidth="1"/>
    <col min="11526" max="11526" width="14.6640625" style="298" customWidth="1"/>
    <col min="11527" max="11527" width="14" style="298" customWidth="1"/>
    <col min="11528" max="11528" width="32.88671875" style="298" customWidth="1"/>
    <col min="11529" max="11529" width="11" style="298" customWidth="1"/>
    <col min="11530" max="11530" width="11.109375" style="298" customWidth="1"/>
    <col min="11531" max="11532" width="13.33203125" style="298" customWidth="1"/>
    <col min="11533" max="11533" width="13.88671875" style="298" customWidth="1"/>
    <col min="11534" max="11537" width="9.109375" style="298" customWidth="1"/>
    <col min="11538" max="11776" width="8.88671875" style="298"/>
    <col min="11777" max="11777" width="46.109375" style="298" customWidth="1"/>
    <col min="11778" max="11778" width="30.6640625" style="298" customWidth="1"/>
    <col min="11779" max="11779" width="20.88671875" style="298" customWidth="1"/>
    <col min="11780" max="11781" width="20.44140625" style="298" customWidth="1"/>
    <col min="11782" max="11782" width="14.6640625" style="298" customWidth="1"/>
    <col min="11783" max="11783" width="14" style="298" customWidth="1"/>
    <col min="11784" max="11784" width="32.88671875" style="298" customWidth="1"/>
    <col min="11785" max="11785" width="11" style="298" customWidth="1"/>
    <col min="11786" max="11786" width="11.109375" style="298" customWidth="1"/>
    <col min="11787" max="11788" width="13.33203125" style="298" customWidth="1"/>
    <col min="11789" max="11789" width="13.88671875" style="298" customWidth="1"/>
    <col min="11790" max="11793" width="9.109375" style="298" customWidth="1"/>
    <col min="11794" max="12032" width="8.88671875" style="298"/>
    <col min="12033" max="12033" width="46.109375" style="298" customWidth="1"/>
    <col min="12034" max="12034" width="30.6640625" style="298" customWidth="1"/>
    <col min="12035" max="12035" width="20.88671875" style="298" customWidth="1"/>
    <col min="12036" max="12037" width="20.44140625" style="298" customWidth="1"/>
    <col min="12038" max="12038" width="14.6640625" style="298" customWidth="1"/>
    <col min="12039" max="12039" width="14" style="298" customWidth="1"/>
    <col min="12040" max="12040" width="32.88671875" style="298" customWidth="1"/>
    <col min="12041" max="12041" width="11" style="298" customWidth="1"/>
    <col min="12042" max="12042" width="11.109375" style="298" customWidth="1"/>
    <col min="12043" max="12044" width="13.33203125" style="298" customWidth="1"/>
    <col min="12045" max="12045" width="13.88671875" style="298" customWidth="1"/>
    <col min="12046" max="12049" width="9.109375" style="298" customWidth="1"/>
    <col min="12050" max="12288" width="8.88671875" style="298"/>
    <col min="12289" max="12289" width="46.109375" style="298" customWidth="1"/>
    <col min="12290" max="12290" width="30.6640625" style="298" customWidth="1"/>
    <col min="12291" max="12291" width="20.88671875" style="298" customWidth="1"/>
    <col min="12292" max="12293" width="20.44140625" style="298" customWidth="1"/>
    <col min="12294" max="12294" width="14.6640625" style="298" customWidth="1"/>
    <col min="12295" max="12295" width="14" style="298" customWidth="1"/>
    <col min="12296" max="12296" width="32.88671875" style="298" customWidth="1"/>
    <col min="12297" max="12297" width="11" style="298" customWidth="1"/>
    <col min="12298" max="12298" width="11.109375" style="298" customWidth="1"/>
    <col min="12299" max="12300" width="13.33203125" style="298" customWidth="1"/>
    <col min="12301" max="12301" width="13.88671875" style="298" customWidth="1"/>
    <col min="12302" max="12305" width="9.109375" style="298" customWidth="1"/>
    <col min="12306" max="12544" width="8.88671875" style="298"/>
    <col min="12545" max="12545" width="46.109375" style="298" customWidth="1"/>
    <col min="12546" max="12546" width="30.6640625" style="298" customWidth="1"/>
    <col min="12547" max="12547" width="20.88671875" style="298" customWidth="1"/>
    <col min="12548" max="12549" width="20.44140625" style="298" customWidth="1"/>
    <col min="12550" max="12550" width="14.6640625" style="298" customWidth="1"/>
    <col min="12551" max="12551" width="14" style="298" customWidth="1"/>
    <col min="12552" max="12552" width="32.88671875" style="298" customWidth="1"/>
    <col min="12553" max="12553" width="11" style="298" customWidth="1"/>
    <col min="12554" max="12554" width="11.109375" style="298" customWidth="1"/>
    <col min="12555" max="12556" width="13.33203125" style="298" customWidth="1"/>
    <col min="12557" max="12557" width="13.88671875" style="298" customWidth="1"/>
    <col min="12558" max="12561" width="9.109375" style="298" customWidth="1"/>
    <col min="12562" max="12800" width="8.88671875" style="298"/>
    <col min="12801" max="12801" width="46.109375" style="298" customWidth="1"/>
    <col min="12802" max="12802" width="30.6640625" style="298" customWidth="1"/>
    <col min="12803" max="12803" width="20.88671875" style="298" customWidth="1"/>
    <col min="12804" max="12805" width="20.44140625" style="298" customWidth="1"/>
    <col min="12806" max="12806" width="14.6640625" style="298" customWidth="1"/>
    <col min="12807" max="12807" width="14" style="298" customWidth="1"/>
    <col min="12808" max="12808" width="32.88671875" style="298" customWidth="1"/>
    <col min="12809" max="12809" width="11" style="298" customWidth="1"/>
    <col min="12810" max="12810" width="11.109375" style="298" customWidth="1"/>
    <col min="12811" max="12812" width="13.33203125" style="298" customWidth="1"/>
    <col min="12813" max="12813" width="13.88671875" style="298" customWidth="1"/>
    <col min="12814" max="12817" width="9.109375" style="298" customWidth="1"/>
    <col min="12818" max="13056" width="8.88671875" style="298"/>
    <col min="13057" max="13057" width="46.109375" style="298" customWidth="1"/>
    <col min="13058" max="13058" width="30.6640625" style="298" customWidth="1"/>
    <col min="13059" max="13059" width="20.88671875" style="298" customWidth="1"/>
    <col min="13060" max="13061" width="20.44140625" style="298" customWidth="1"/>
    <col min="13062" max="13062" width="14.6640625" style="298" customWidth="1"/>
    <col min="13063" max="13063" width="14" style="298" customWidth="1"/>
    <col min="13064" max="13064" width="32.88671875" style="298" customWidth="1"/>
    <col min="13065" max="13065" width="11" style="298" customWidth="1"/>
    <col min="13066" max="13066" width="11.109375" style="298" customWidth="1"/>
    <col min="13067" max="13068" width="13.33203125" style="298" customWidth="1"/>
    <col min="13069" max="13069" width="13.88671875" style="298" customWidth="1"/>
    <col min="13070" max="13073" width="9.109375" style="298" customWidth="1"/>
    <col min="13074" max="13312" width="8.88671875" style="298"/>
    <col min="13313" max="13313" width="46.109375" style="298" customWidth="1"/>
    <col min="13314" max="13314" width="30.6640625" style="298" customWidth="1"/>
    <col min="13315" max="13315" width="20.88671875" style="298" customWidth="1"/>
    <col min="13316" max="13317" width="20.44140625" style="298" customWidth="1"/>
    <col min="13318" max="13318" width="14.6640625" style="298" customWidth="1"/>
    <col min="13319" max="13319" width="14" style="298" customWidth="1"/>
    <col min="13320" max="13320" width="32.88671875" style="298" customWidth="1"/>
    <col min="13321" max="13321" width="11" style="298" customWidth="1"/>
    <col min="13322" max="13322" width="11.109375" style="298" customWidth="1"/>
    <col min="13323" max="13324" width="13.33203125" style="298" customWidth="1"/>
    <col min="13325" max="13325" width="13.88671875" style="298" customWidth="1"/>
    <col min="13326" max="13329" width="9.109375" style="298" customWidth="1"/>
    <col min="13330" max="13568" width="8.88671875" style="298"/>
    <col min="13569" max="13569" width="46.109375" style="298" customWidth="1"/>
    <col min="13570" max="13570" width="30.6640625" style="298" customWidth="1"/>
    <col min="13571" max="13571" width="20.88671875" style="298" customWidth="1"/>
    <col min="13572" max="13573" width="20.44140625" style="298" customWidth="1"/>
    <col min="13574" max="13574" width="14.6640625" style="298" customWidth="1"/>
    <col min="13575" max="13575" width="14" style="298" customWidth="1"/>
    <col min="13576" max="13576" width="32.88671875" style="298" customWidth="1"/>
    <col min="13577" max="13577" width="11" style="298" customWidth="1"/>
    <col min="13578" max="13578" width="11.109375" style="298" customWidth="1"/>
    <col min="13579" max="13580" width="13.33203125" style="298" customWidth="1"/>
    <col min="13581" max="13581" width="13.88671875" style="298" customWidth="1"/>
    <col min="13582" max="13585" width="9.109375" style="298" customWidth="1"/>
    <col min="13586" max="13824" width="8.88671875" style="298"/>
    <col min="13825" max="13825" width="46.109375" style="298" customWidth="1"/>
    <col min="13826" max="13826" width="30.6640625" style="298" customWidth="1"/>
    <col min="13827" max="13827" width="20.88671875" style="298" customWidth="1"/>
    <col min="13828" max="13829" width="20.44140625" style="298" customWidth="1"/>
    <col min="13830" max="13830" width="14.6640625" style="298" customWidth="1"/>
    <col min="13831" max="13831" width="14" style="298" customWidth="1"/>
    <col min="13832" max="13832" width="32.88671875" style="298" customWidth="1"/>
    <col min="13833" max="13833" width="11" style="298" customWidth="1"/>
    <col min="13834" max="13834" width="11.109375" style="298" customWidth="1"/>
    <col min="13835" max="13836" width="13.33203125" style="298" customWidth="1"/>
    <col min="13837" max="13837" width="13.88671875" style="298" customWidth="1"/>
    <col min="13838" max="13841" width="9.109375" style="298" customWidth="1"/>
    <col min="13842" max="14080" width="8.88671875" style="298"/>
    <col min="14081" max="14081" width="46.109375" style="298" customWidth="1"/>
    <col min="14082" max="14082" width="30.6640625" style="298" customWidth="1"/>
    <col min="14083" max="14083" width="20.88671875" style="298" customWidth="1"/>
    <col min="14084" max="14085" width="20.44140625" style="298" customWidth="1"/>
    <col min="14086" max="14086" width="14.6640625" style="298" customWidth="1"/>
    <col min="14087" max="14087" width="14" style="298" customWidth="1"/>
    <col min="14088" max="14088" width="32.88671875" style="298" customWidth="1"/>
    <col min="14089" max="14089" width="11" style="298" customWidth="1"/>
    <col min="14090" max="14090" width="11.109375" style="298" customWidth="1"/>
    <col min="14091" max="14092" width="13.33203125" style="298" customWidth="1"/>
    <col min="14093" max="14093" width="13.88671875" style="298" customWidth="1"/>
    <col min="14094" max="14097" width="9.109375" style="298" customWidth="1"/>
    <col min="14098" max="14336" width="8.88671875" style="298"/>
    <col min="14337" max="14337" width="46.109375" style="298" customWidth="1"/>
    <col min="14338" max="14338" width="30.6640625" style="298" customWidth="1"/>
    <col min="14339" max="14339" width="20.88671875" style="298" customWidth="1"/>
    <col min="14340" max="14341" width="20.44140625" style="298" customWidth="1"/>
    <col min="14342" max="14342" width="14.6640625" style="298" customWidth="1"/>
    <col min="14343" max="14343" width="14" style="298" customWidth="1"/>
    <col min="14344" max="14344" width="32.88671875" style="298" customWidth="1"/>
    <col min="14345" max="14345" width="11" style="298" customWidth="1"/>
    <col min="14346" max="14346" width="11.109375" style="298" customWidth="1"/>
    <col min="14347" max="14348" width="13.33203125" style="298" customWidth="1"/>
    <col min="14349" max="14349" width="13.88671875" style="298" customWidth="1"/>
    <col min="14350" max="14353" width="9.109375" style="298" customWidth="1"/>
    <col min="14354" max="14592" width="8.88671875" style="298"/>
    <col min="14593" max="14593" width="46.109375" style="298" customWidth="1"/>
    <col min="14594" max="14594" width="30.6640625" style="298" customWidth="1"/>
    <col min="14595" max="14595" width="20.88671875" style="298" customWidth="1"/>
    <col min="14596" max="14597" width="20.44140625" style="298" customWidth="1"/>
    <col min="14598" max="14598" width="14.6640625" style="298" customWidth="1"/>
    <col min="14599" max="14599" width="14" style="298" customWidth="1"/>
    <col min="14600" max="14600" width="32.88671875" style="298" customWidth="1"/>
    <col min="14601" max="14601" width="11" style="298" customWidth="1"/>
    <col min="14602" max="14602" width="11.109375" style="298" customWidth="1"/>
    <col min="14603" max="14604" width="13.33203125" style="298" customWidth="1"/>
    <col min="14605" max="14605" width="13.88671875" style="298" customWidth="1"/>
    <col min="14606" max="14609" width="9.109375" style="298" customWidth="1"/>
    <col min="14610" max="14848" width="8.88671875" style="298"/>
    <col min="14849" max="14849" width="46.109375" style="298" customWidth="1"/>
    <col min="14850" max="14850" width="30.6640625" style="298" customWidth="1"/>
    <col min="14851" max="14851" width="20.88671875" style="298" customWidth="1"/>
    <col min="14852" max="14853" width="20.44140625" style="298" customWidth="1"/>
    <col min="14854" max="14854" width="14.6640625" style="298" customWidth="1"/>
    <col min="14855" max="14855" width="14" style="298" customWidth="1"/>
    <col min="14856" max="14856" width="32.88671875" style="298" customWidth="1"/>
    <col min="14857" max="14857" width="11" style="298" customWidth="1"/>
    <col min="14858" max="14858" width="11.109375" style="298" customWidth="1"/>
    <col min="14859" max="14860" width="13.33203125" style="298" customWidth="1"/>
    <col min="14861" max="14861" width="13.88671875" style="298" customWidth="1"/>
    <col min="14862" max="14865" width="9.109375" style="298" customWidth="1"/>
    <col min="14866" max="15104" width="8.88671875" style="298"/>
    <col min="15105" max="15105" width="46.109375" style="298" customWidth="1"/>
    <col min="15106" max="15106" width="30.6640625" style="298" customWidth="1"/>
    <col min="15107" max="15107" width="20.88671875" style="298" customWidth="1"/>
    <col min="15108" max="15109" width="20.44140625" style="298" customWidth="1"/>
    <col min="15110" max="15110" width="14.6640625" style="298" customWidth="1"/>
    <col min="15111" max="15111" width="14" style="298" customWidth="1"/>
    <col min="15112" max="15112" width="32.88671875" style="298" customWidth="1"/>
    <col min="15113" max="15113" width="11" style="298" customWidth="1"/>
    <col min="15114" max="15114" width="11.109375" style="298" customWidth="1"/>
    <col min="15115" max="15116" width="13.33203125" style="298" customWidth="1"/>
    <col min="15117" max="15117" width="13.88671875" style="298" customWidth="1"/>
    <col min="15118" max="15121" width="9.109375" style="298" customWidth="1"/>
    <col min="15122" max="15360" width="8.88671875" style="298"/>
    <col min="15361" max="15361" width="46.109375" style="298" customWidth="1"/>
    <col min="15362" max="15362" width="30.6640625" style="298" customWidth="1"/>
    <col min="15363" max="15363" width="20.88671875" style="298" customWidth="1"/>
    <col min="15364" max="15365" width="20.44140625" style="298" customWidth="1"/>
    <col min="15366" max="15366" width="14.6640625" style="298" customWidth="1"/>
    <col min="15367" max="15367" width="14" style="298" customWidth="1"/>
    <col min="15368" max="15368" width="32.88671875" style="298" customWidth="1"/>
    <col min="15369" max="15369" width="11" style="298" customWidth="1"/>
    <col min="15370" max="15370" width="11.109375" style="298" customWidth="1"/>
    <col min="15371" max="15372" width="13.33203125" style="298" customWidth="1"/>
    <col min="15373" max="15373" width="13.88671875" style="298" customWidth="1"/>
    <col min="15374" max="15377" width="9.109375" style="298" customWidth="1"/>
    <col min="15378" max="15616" width="8.88671875" style="298"/>
    <col min="15617" max="15617" width="46.109375" style="298" customWidth="1"/>
    <col min="15618" max="15618" width="30.6640625" style="298" customWidth="1"/>
    <col min="15619" max="15619" width="20.88671875" style="298" customWidth="1"/>
    <col min="15620" max="15621" width="20.44140625" style="298" customWidth="1"/>
    <col min="15622" max="15622" width="14.6640625" style="298" customWidth="1"/>
    <col min="15623" max="15623" width="14" style="298" customWidth="1"/>
    <col min="15624" max="15624" width="32.88671875" style="298" customWidth="1"/>
    <col min="15625" max="15625" width="11" style="298" customWidth="1"/>
    <col min="15626" max="15626" width="11.109375" style="298" customWidth="1"/>
    <col min="15627" max="15628" width="13.33203125" style="298" customWidth="1"/>
    <col min="15629" max="15629" width="13.88671875" style="298" customWidth="1"/>
    <col min="15630" max="15633" width="9.109375" style="298" customWidth="1"/>
    <col min="15634" max="15872" width="8.88671875" style="298"/>
    <col min="15873" max="15873" width="46.109375" style="298" customWidth="1"/>
    <col min="15874" max="15874" width="30.6640625" style="298" customWidth="1"/>
    <col min="15875" max="15875" width="20.88671875" style="298" customWidth="1"/>
    <col min="15876" max="15877" width="20.44140625" style="298" customWidth="1"/>
    <col min="15878" max="15878" width="14.6640625" style="298" customWidth="1"/>
    <col min="15879" max="15879" width="14" style="298" customWidth="1"/>
    <col min="15880" max="15880" width="32.88671875" style="298" customWidth="1"/>
    <col min="15881" max="15881" width="11" style="298" customWidth="1"/>
    <col min="15882" max="15882" width="11.109375" style="298" customWidth="1"/>
    <col min="15883" max="15884" width="13.33203125" style="298" customWidth="1"/>
    <col min="15885" max="15885" width="13.88671875" style="298" customWidth="1"/>
    <col min="15886" max="15889" width="9.109375" style="298" customWidth="1"/>
    <col min="15890" max="16128" width="8.88671875" style="298"/>
    <col min="16129" max="16129" width="46.109375" style="298" customWidth="1"/>
    <col min="16130" max="16130" width="30.6640625" style="298" customWidth="1"/>
    <col min="16131" max="16131" width="20.88671875" style="298" customWidth="1"/>
    <col min="16132" max="16133" width="20.44140625" style="298" customWidth="1"/>
    <col min="16134" max="16134" width="14.6640625" style="298" customWidth="1"/>
    <col min="16135" max="16135" width="14" style="298" customWidth="1"/>
    <col min="16136" max="16136" width="32.88671875" style="298" customWidth="1"/>
    <col min="16137" max="16137" width="11" style="298" customWidth="1"/>
    <col min="16138" max="16138" width="11.109375" style="298" customWidth="1"/>
    <col min="16139" max="16140" width="13.33203125" style="298" customWidth="1"/>
    <col min="16141" max="16141" width="13.88671875" style="298" customWidth="1"/>
    <col min="16142" max="16145" width="9.109375" style="298" customWidth="1"/>
    <col min="16146" max="16384" width="8.88671875" style="298"/>
  </cols>
  <sheetData>
    <row r="1" spans="4:7" x14ac:dyDescent="0.3">
      <c r="F1" s="583" t="s">
        <v>29</v>
      </c>
      <c r="G1" s="583"/>
    </row>
    <row r="2" spans="4:7" x14ac:dyDescent="0.3">
      <c r="D2" s="583" t="s">
        <v>0</v>
      </c>
      <c r="E2" s="583"/>
      <c r="F2" s="583"/>
      <c r="G2" s="583"/>
    </row>
    <row r="3" spans="4:7" x14ac:dyDescent="0.3">
      <c r="D3" s="583" t="s">
        <v>113</v>
      </c>
      <c r="E3" s="583"/>
      <c r="F3" s="583"/>
      <c r="G3" s="583"/>
    </row>
    <row r="4" spans="4:7" ht="16.649999999999999" customHeight="1" x14ac:dyDescent="0.3">
      <c r="D4" s="583" t="s">
        <v>1</v>
      </c>
      <c r="E4" s="583"/>
      <c r="F4" s="583"/>
      <c r="G4" s="583"/>
    </row>
    <row r="5" spans="4:7" x14ac:dyDescent="0.3">
      <c r="D5" s="299"/>
      <c r="E5" s="299"/>
      <c r="F5" s="299"/>
      <c r="G5" s="299"/>
    </row>
    <row r="7" spans="4:7" s="300" customFormat="1" ht="19.5" customHeight="1" x14ac:dyDescent="0.3">
      <c r="D7" s="576" t="s">
        <v>2</v>
      </c>
      <c r="E7" s="576"/>
      <c r="F7" s="576"/>
      <c r="G7" s="576"/>
    </row>
    <row r="8" spans="4:7" s="300" customFormat="1" ht="15.6" x14ac:dyDescent="0.3">
      <c r="D8" s="529" t="s">
        <v>3</v>
      </c>
      <c r="E8" s="529"/>
      <c r="F8" s="529"/>
      <c r="G8" s="529"/>
    </row>
    <row r="9" spans="4:7" s="300" customFormat="1" ht="15.6" x14ac:dyDescent="0.3">
      <c r="D9" s="529" t="s">
        <v>114</v>
      </c>
      <c r="E9" s="529"/>
      <c r="F9" s="529"/>
      <c r="G9" s="529"/>
    </row>
    <row r="10" spans="4:7" s="300" customFormat="1" ht="15.6" x14ac:dyDescent="0.3">
      <c r="D10" s="576" t="s">
        <v>4</v>
      </c>
      <c r="E10" s="576"/>
      <c r="F10" s="576"/>
      <c r="G10" s="576"/>
    </row>
    <row r="11" spans="4:7" s="300" customFormat="1" ht="21.75" customHeight="1" x14ac:dyDescent="0.3"/>
    <row r="12" spans="4:7" s="300" customFormat="1" ht="19.5" customHeight="1" x14ac:dyDescent="0.3">
      <c r="D12" s="6" t="s">
        <v>132</v>
      </c>
      <c r="E12" s="6"/>
      <c r="F12" s="6"/>
      <c r="G12" s="6"/>
    </row>
    <row r="13" spans="4:7" s="6" customFormat="1" ht="15.6" x14ac:dyDescent="0.3">
      <c r="D13" s="6" t="s">
        <v>133</v>
      </c>
    </row>
    <row r="14" spans="4:7" s="42" customFormat="1" ht="15.6" x14ac:dyDescent="0.3">
      <c r="D14" s="6" t="s">
        <v>134</v>
      </c>
      <c r="E14" s="6"/>
      <c r="F14" s="6"/>
      <c r="G14" s="6"/>
    </row>
    <row r="15" spans="4:7" s="42" customFormat="1" ht="15.6" x14ac:dyDescent="0.3">
      <c r="D15" s="42" t="s">
        <v>30</v>
      </c>
    </row>
    <row r="16" spans="4:7" s="42" customFormat="1" ht="15.6" x14ac:dyDescent="0.3">
      <c r="D16" s="119" t="s">
        <v>131</v>
      </c>
    </row>
    <row r="17" spans="1:13" s="42" customFormat="1" ht="15.6" x14ac:dyDescent="0.3">
      <c r="F17" s="44" t="s">
        <v>31</v>
      </c>
    </row>
    <row r="18" spans="1:13" s="42" customFormat="1" ht="18" customHeight="1" x14ac:dyDescent="0.3"/>
    <row r="19" spans="1:13" s="42" customFormat="1" ht="18" customHeight="1" x14ac:dyDescent="0.3">
      <c r="F19" s="43"/>
    </row>
    <row r="20" spans="1:13" s="289" customFormat="1" ht="15.6" x14ac:dyDescent="0.3">
      <c r="A20" s="577" t="s">
        <v>5</v>
      </c>
      <c r="B20" s="577"/>
      <c r="C20" s="577"/>
      <c r="D20" s="577"/>
      <c r="E20" s="577"/>
      <c r="F20" s="577"/>
      <c r="G20" s="577"/>
      <c r="H20" s="301"/>
      <c r="I20" s="302"/>
    </row>
    <row r="21" spans="1:13" s="289" customFormat="1" ht="15.6" x14ac:dyDescent="0.3">
      <c r="A21" s="578" t="s">
        <v>112</v>
      </c>
      <c r="B21" s="578"/>
      <c r="C21" s="578"/>
      <c r="D21" s="578"/>
      <c r="E21" s="578"/>
      <c r="F21" s="578"/>
      <c r="G21" s="578"/>
      <c r="H21" s="303"/>
      <c r="I21" s="302"/>
    </row>
    <row r="22" spans="1:13" s="289" customFormat="1" ht="15.6" x14ac:dyDescent="0.3">
      <c r="A22" s="579" t="s">
        <v>6</v>
      </c>
      <c r="B22" s="579"/>
      <c r="C22" s="579"/>
      <c r="D22" s="579"/>
      <c r="E22" s="579"/>
      <c r="F22" s="579"/>
      <c r="G22" s="579"/>
      <c r="H22" s="304"/>
      <c r="I22" s="302"/>
    </row>
    <row r="23" spans="1:13" s="289" customFormat="1" ht="15" customHeight="1" x14ac:dyDescent="0.3">
      <c r="A23" s="577" t="s">
        <v>32</v>
      </c>
      <c r="B23" s="577"/>
      <c r="C23" s="577"/>
      <c r="D23" s="577"/>
      <c r="E23" s="577"/>
      <c r="F23" s="577"/>
      <c r="G23" s="577"/>
      <c r="H23" s="301"/>
      <c r="I23" s="302"/>
    </row>
    <row r="24" spans="1:13" ht="18" customHeight="1" x14ac:dyDescent="0.3">
      <c r="A24" s="305"/>
      <c r="B24" s="305"/>
      <c r="C24" s="306"/>
      <c r="D24" s="306"/>
      <c r="E24" s="306"/>
      <c r="F24" s="306"/>
      <c r="G24" s="306"/>
      <c r="H24" s="306"/>
      <c r="J24" s="308"/>
      <c r="K24" s="308"/>
      <c r="L24" s="308"/>
      <c r="M24" s="308"/>
    </row>
    <row r="25" spans="1:13" ht="36.6" customHeight="1" x14ac:dyDescent="0.3">
      <c r="A25" s="562" t="s">
        <v>317</v>
      </c>
      <c r="B25" s="562"/>
      <c r="C25" s="562"/>
      <c r="D25" s="562"/>
      <c r="E25" s="562"/>
      <c r="F25" s="562"/>
      <c r="G25" s="562"/>
      <c r="H25" s="305"/>
      <c r="J25" s="308"/>
      <c r="K25" s="308"/>
      <c r="L25" s="308"/>
      <c r="M25" s="308"/>
    </row>
    <row r="26" spans="1:13" s="289" customFormat="1" ht="21.75" customHeight="1" x14ac:dyDescent="0.3">
      <c r="A26" s="580" t="s">
        <v>196</v>
      </c>
      <c r="B26" s="581"/>
      <c r="C26" s="581"/>
      <c r="D26" s="581"/>
      <c r="E26" s="581"/>
      <c r="F26" s="581"/>
      <c r="G26" s="581"/>
      <c r="H26" s="306"/>
      <c r="I26" s="302"/>
      <c r="J26" s="306"/>
      <c r="K26" s="306"/>
      <c r="L26" s="306"/>
      <c r="M26" s="306"/>
    </row>
    <row r="27" spans="1:13" s="289" customFormat="1" ht="80.7" customHeight="1" x14ac:dyDescent="0.3">
      <c r="A27" s="558" t="s">
        <v>83</v>
      </c>
      <c r="B27" s="558"/>
      <c r="C27" s="558"/>
      <c r="D27" s="558"/>
      <c r="E27" s="558"/>
      <c r="F27" s="558"/>
      <c r="G27" s="558"/>
      <c r="H27" s="309"/>
      <c r="I27" s="310"/>
      <c r="J27" s="288"/>
      <c r="K27" s="288"/>
      <c r="L27" s="288"/>
    </row>
    <row r="28" spans="1:13" s="311" customFormat="1" ht="17.25" customHeight="1" x14ac:dyDescent="0.3">
      <c r="A28" s="300" t="s">
        <v>7</v>
      </c>
    </row>
    <row r="29" spans="1:13" s="311" customFormat="1" ht="15.75" customHeight="1" x14ac:dyDescent="0.3">
      <c r="A29" s="582" t="s">
        <v>115</v>
      </c>
      <c r="B29" s="582"/>
      <c r="C29" s="582"/>
      <c r="D29" s="582"/>
      <c r="E29" s="582"/>
      <c r="F29" s="582"/>
      <c r="G29" s="582"/>
    </row>
    <row r="30" spans="1:13" s="311" customFormat="1" ht="18" customHeight="1" x14ac:dyDescent="0.3">
      <c r="A30" s="563" t="s">
        <v>78</v>
      </c>
      <c r="B30" s="563"/>
      <c r="C30" s="563"/>
      <c r="D30" s="563"/>
      <c r="E30" s="563"/>
      <c r="F30" s="563"/>
      <c r="G30" s="563"/>
    </row>
    <row r="31" spans="1:13" s="311" customFormat="1" ht="16.649999999999999" customHeight="1" x14ac:dyDescent="0.3">
      <c r="A31" s="300" t="s">
        <v>79</v>
      </c>
    </row>
    <row r="32" spans="1:13" s="311" customFormat="1" ht="15.6" x14ac:dyDescent="0.3">
      <c r="A32" s="300" t="s">
        <v>80</v>
      </c>
    </row>
    <row r="33" spans="1:13" ht="26.4" customHeight="1" x14ac:dyDescent="0.3">
      <c r="A33" s="601" t="s">
        <v>108</v>
      </c>
      <c r="B33" s="601"/>
      <c r="C33" s="601"/>
      <c r="D33" s="601"/>
      <c r="E33" s="601"/>
      <c r="F33" s="601"/>
      <c r="G33" s="601"/>
      <c r="H33" s="305"/>
      <c r="I33" s="312"/>
      <c r="J33" s="313"/>
      <c r="K33" s="313"/>
      <c r="L33" s="313"/>
    </row>
    <row r="34" spans="1:13" s="311" customFormat="1" ht="15.6" customHeight="1" x14ac:dyDescent="0.3">
      <c r="A34" s="654" t="s">
        <v>125</v>
      </c>
      <c r="B34" s="651"/>
      <c r="C34" s="651"/>
      <c r="D34" s="651"/>
      <c r="E34" s="651"/>
      <c r="F34" s="651"/>
      <c r="G34" s="651"/>
    </row>
    <row r="35" spans="1:13" s="45" customFormat="1" ht="20.25" customHeight="1" x14ac:dyDescent="0.3">
      <c r="A35" s="592" t="s">
        <v>46</v>
      </c>
      <c r="B35" s="592"/>
      <c r="C35" s="592"/>
      <c r="D35" s="592" t="s">
        <v>10</v>
      </c>
      <c r="E35" s="592" t="s">
        <v>47</v>
      </c>
      <c r="F35" s="592"/>
      <c r="G35" s="592"/>
    </row>
    <row r="36" spans="1:13" s="45" customFormat="1" ht="19.5" customHeight="1" x14ac:dyDescent="0.3">
      <c r="A36" s="592"/>
      <c r="B36" s="592"/>
      <c r="C36" s="592"/>
      <c r="D36" s="592"/>
      <c r="E36" s="258" t="s">
        <v>16</v>
      </c>
      <c r="F36" s="258" t="s">
        <v>17</v>
      </c>
      <c r="G36" s="258" t="s">
        <v>34</v>
      </c>
    </row>
    <row r="37" spans="1:13" s="107" customFormat="1" ht="35.25" customHeight="1" x14ac:dyDescent="0.3">
      <c r="A37" s="652" t="s">
        <v>318</v>
      </c>
      <c r="B37" s="652"/>
      <c r="C37" s="652"/>
      <c r="D37" s="49" t="s">
        <v>48</v>
      </c>
      <c r="E37" s="46">
        <v>72.900000000000006</v>
      </c>
      <c r="F37" s="46">
        <v>73.599999999999994</v>
      </c>
      <c r="G37" s="46">
        <v>73.599999999999994</v>
      </c>
    </row>
    <row r="38" spans="1:13" s="50" customFormat="1" ht="36" customHeight="1" x14ac:dyDescent="0.3">
      <c r="A38" s="653" t="s">
        <v>319</v>
      </c>
      <c r="B38" s="653"/>
      <c r="C38" s="653"/>
      <c r="D38" s="653"/>
      <c r="E38" s="653"/>
      <c r="F38" s="653"/>
      <c r="G38" s="653"/>
      <c r="H38" s="363"/>
      <c r="I38" s="364"/>
    </row>
    <row r="39" spans="1:13" ht="15.6" x14ac:dyDescent="0.3">
      <c r="A39" s="568"/>
      <c r="B39" s="568"/>
      <c r="C39" s="568"/>
      <c r="D39" s="568"/>
      <c r="E39" s="568"/>
      <c r="F39" s="568"/>
      <c r="G39" s="568"/>
      <c r="H39" s="612"/>
      <c r="I39" s="612"/>
    </row>
    <row r="40" spans="1:13" ht="18.75" customHeight="1" x14ac:dyDescent="0.3">
      <c r="A40" s="569" t="s">
        <v>8</v>
      </c>
      <c r="B40" s="569"/>
      <c r="C40" s="569"/>
      <c r="D40" s="569"/>
      <c r="E40" s="569"/>
      <c r="F40" s="569"/>
      <c r="G40" s="569"/>
      <c r="H40" s="307"/>
      <c r="I40" s="298"/>
    </row>
    <row r="41" spans="1:13" ht="31.2" customHeight="1" x14ac:dyDescent="0.3">
      <c r="A41" s="570" t="s">
        <v>9</v>
      </c>
      <c r="B41" s="570" t="s">
        <v>10</v>
      </c>
      <c r="C41" s="315" t="s">
        <v>11</v>
      </c>
      <c r="D41" s="315" t="s">
        <v>12</v>
      </c>
      <c r="E41" s="573" t="s">
        <v>13</v>
      </c>
      <c r="F41" s="574"/>
      <c r="G41" s="575"/>
      <c r="H41" s="307"/>
      <c r="I41" s="298"/>
    </row>
    <row r="42" spans="1:13" ht="17.25" customHeight="1" x14ac:dyDescent="0.3">
      <c r="A42" s="571"/>
      <c r="B42" s="572"/>
      <c r="C42" s="316" t="s">
        <v>14</v>
      </c>
      <c r="D42" s="316" t="s">
        <v>15</v>
      </c>
      <c r="E42" s="316" t="s">
        <v>16</v>
      </c>
      <c r="F42" s="316" t="s">
        <v>17</v>
      </c>
      <c r="G42" s="316" t="s">
        <v>34</v>
      </c>
      <c r="H42" s="307"/>
      <c r="I42" s="298"/>
    </row>
    <row r="43" spans="1:13" ht="33" customHeight="1" x14ac:dyDescent="0.3">
      <c r="A43" s="317" t="s">
        <v>18</v>
      </c>
      <c r="B43" s="315" t="s">
        <v>19</v>
      </c>
      <c r="C43" s="83">
        <v>264719.5</v>
      </c>
      <c r="D43" s="83">
        <f>253533-4313</f>
        <v>249220</v>
      </c>
      <c r="E43" s="83">
        <v>254067</v>
      </c>
      <c r="F43" s="332"/>
      <c r="G43" s="332"/>
      <c r="H43" s="307"/>
      <c r="I43" s="298"/>
    </row>
    <row r="44" spans="1:13" ht="21.75" customHeight="1" x14ac:dyDescent="0.3">
      <c r="A44" s="317" t="s">
        <v>20</v>
      </c>
      <c r="B44" s="315" t="s">
        <v>19</v>
      </c>
      <c r="C44" s="332"/>
      <c r="D44" s="332"/>
      <c r="E44" s="332"/>
      <c r="F44" s="332"/>
      <c r="G44" s="332"/>
      <c r="H44" s="307"/>
      <c r="I44" s="298"/>
    </row>
    <row r="45" spans="1:13" ht="27.75" customHeight="1" x14ac:dyDescent="0.3">
      <c r="A45" s="318" t="s">
        <v>21</v>
      </c>
      <c r="B45" s="319" t="s">
        <v>19</v>
      </c>
      <c r="C45" s="320">
        <f>C43+C44</f>
        <v>264719.5</v>
      </c>
      <c r="D45" s="320">
        <f>D43+D44</f>
        <v>249220</v>
      </c>
      <c r="E45" s="320">
        <f>E43+E44</f>
        <v>254067</v>
      </c>
      <c r="F45" s="320">
        <f>F43+F44</f>
        <v>0</v>
      </c>
      <c r="G45" s="320">
        <f>G43+G44</f>
        <v>0</v>
      </c>
      <c r="H45" s="321"/>
      <c r="I45" s="308"/>
      <c r="J45" s="308"/>
      <c r="K45" s="308"/>
      <c r="L45" s="308"/>
    </row>
    <row r="46" spans="1:13" s="289" customFormat="1" ht="19.5" customHeight="1" x14ac:dyDescent="0.3">
      <c r="A46" s="562" t="s">
        <v>22</v>
      </c>
      <c r="B46" s="562"/>
      <c r="C46" s="562"/>
      <c r="D46" s="562"/>
      <c r="E46" s="562"/>
      <c r="F46" s="562"/>
      <c r="G46" s="562"/>
      <c r="H46" s="562"/>
      <c r="I46" s="302"/>
      <c r="J46" s="306"/>
      <c r="K46" s="306"/>
      <c r="L46" s="306"/>
      <c r="M46" s="306"/>
    </row>
    <row r="47" spans="1:13" s="311" customFormat="1" ht="17.25" customHeight="1" x14ac:dyDescent="0.3">
      <c r="A47" s="300" t="s">
        <v>23</v>
      </c>
    </row>
    <row r="48" spans="1:13" s="311" customFormat="1" ht="15.6" customHeight="1" x14ac:dyDescent="0.3">
      <c r="A48" s="563" t="s">
        <v>78</v>
      </c>
      <c r="B48" s="563"/>
      <c r="C48" s="563"/>
      <c r="D48" s="563"/>
      <c r="E48" s="563"/>
      <c r="F48" s="563"/>
      <c r="G48" s="563"/>
    </row>
    <row r="49" spans="1:12" s="311" customFormat="1" ht="17.25" customHeight="1" x14ac:dyDescent="0.3">
      <c r="A49" s="300" t="s">
        <v>80</v>
      </c>
      <c r="B49" s="322"/>
      <c r="C49" s="322"/>
      <c r="D49" s="322"/>
      <c r="E49" s="322"/>
      <c r="F49" s="322"/>
      <c r="G49" s="322"/>
    </row>
    <row r="50" spans="1:12" s="50" customFormat="1" ht="36" customHeight="1" x14ac:dyDescent="0.3">
      <c r="A50" s="653" t="s">
        <v>319</v>
      </c>
      <c r="B50" s="653"/>
      <c r="C50" s="653"/>
      <c r="D50" s="653"/>
      <c r="E50" s="653"/>
      <c r="F50" s="653"/>
      <c r="G50" s="653"/>
      <c r="H50" s="363"/>
      <c r="I50" s="364"/>
    </row>
    <row r="51" spans="1:12" ht="37.950000000000003" customHeight="1" x14ac:dyDescent="0.3">
      <c r="A51" s="561" t="s">
        <v>24</v>
      </c>
      <c r="B51" s="561" t="s">
        <v>10</v>
      </c>
      <c r="C51" s="315" t="s">
        <v>11</v>
      </c>
      <c r="D51" s="315" t="s">
        <v>12</v>
      </c>
      <c r="E51" s="561" t="s">
        <v>13</v>
      </c>
      <c r="F51" s="561"/>
      <c r="G51" s="561"/>
      <c r="H51" s="324"/>
      <c r="I51" s="298"/>
    </row>
    <row r="52" spans="1:12" ht="30" customHeight="1" x14ac:dyDescent="0.3">
      <c r="A52" s="561"/>
      <c r="B52" s="561"/>
      <c r="C52" s="315" t="s">
        <v>14</v>
      </c>
      <c r="D52" s="315" t="s">
        <v>15</v>
      </c>
      <c r="E52" s="315" t="s">
        <v>16</v>
      </c>
      <c r="F52" s="315" t="s">
        <v>17</v>
      </c>
      <c r="G52" s="315" t="s">
        <v>34</v>
      </c>
      <c r="H52" s="324"/>
      <c r="I52" s="298"/>
    </row>
    <row r="53" spans="1:12" s="50" customFormat="1" ht="35.25" customHeight="1" x14ac:dyDescent="0.3">
      <c r="A53" s="51" t="s">
        <v>320</v>
      </c>
      <c r="B53" s="48" t="s">
        <v>49</v>
      </c>
      <c r="C53" s="365">
        <v>19538</v>
      </c>
      <c r="D53" s="361">
        <v>19532</v>
      </c>
      <c r="E53" s="361">
        <v>20292</v>
      </c>
      <c r="F53" s="361">
        <v>20292</v>
      </c>
      <c r="G53" s="361">
        <v>20292</v>
      </c>
      <c r="H53" s="53"/>
    </row>
    <row r="54" spans="1:12" s="50" customFormat="1" ht="34.5" customHeight="1" x14ac:dyDescent="0.3">
      <c r="A54" s="51" t="s">
        <v>321</v>
      </c>
      <c r="B54" s="48" t="s">
        <v>49</v>
      </c>
      <c r="C54" s="366">
        <v>41635</v>
      </c>
      <c r="D54" s="366">
        <v>41599</v>
      </c>
      <c r="E54" s="366">
        <v>44972</v>
      </c>
      <c r="F54" s="366">
        <v>44972</v>
      </c>
      <c r="G54" s="366">
        <v>44972</v>
      </c>
      <c r="H54" s="53"/>
    </row>
    <row r="55" spans="1:12" s="50" customFormat="1" ht="46.5" customHeight="1" x14ac:dyDescent="0.3">
      <c r="A55" s="51" t="s">
        <v>322</v>
      </c>
      <c r="B55" s="48" t="s">
        <v>49</v>
      </c>
      <c r="C55" s="365">
        <v>618</v>
      </c>
      <c r="D55" s="365">
        <v>517</v>
      </c>
      <c r="E55" s="366">
        <v>495</v>
      </c>
      <c r="F55" s="366">
        <v>495</v>
      </c>
      <c r="G55" s="366">
        <v>495</v>
      </c>
      <c r="H55" s="53"/>
      <c r="K55" s="50" t="s">
        <v>120</v>
      </c>
    </row>
    <row r="56" spans="1:12" s="50" customFormat="1" ht="34.5" customHeight="1" x14ac:dyDescent="0.3">
      <c r="A56" s="367" t="s">
        <v>323</v>
      </c>
      <c r="B56" s="48" t="s">
        <v>49</v>
      </c>
      <c r="C56" s="365">
        <v>9327</v>
      </c>
      <c r="D56" s="365">
        <v>8808</v>
      </c>
      <c r="E56" s="366">
        <v>9638</v>
      </c>
      <c r="F56" s="366">
        <v>9638</v>
      </c>
      <c r="G56" s="366">
        <v>9638</v>
      </c>
      <c r="H56" s="53"/>
    </row>
    <row r="57" spans="1:12" s="50" customFormat="1" ht="34.5" customHeight="1" x14ac:dyDescent="0.3">
      <c r="A57" s="367" t="s">
        <v>324</v>
      </c>
      <c r="B57" s="48" t="s">
        <v>49</v>
      </c>
      <c r="C57" s="365">
        <v>29278</v>
      </c>
      <c r="D57" s="365">
        <v>25373</v>
      </c>
      <c r="E57" s="366">
        <v>24504</v>
      </c>
      <c r="F57" s="366">
        <v>24504</v>
      </c>
      <c r="G57" s="366">
        <v>24504</v>
      </c>
      <c r="H57" s="53"/>
    </row>
    <row r="58" spans="1:12" s="50" customFormat="1" ht="34.5" customHeight="1" x14ac:dyDescent="0.3">
      <c r="A58" s="367" t="s">
        <v>325</v>
      </c>
      <c r="B58" s="48" t="s">
        <v>49</v>
      </c>
      <c r="C58" s="365">
        <v>95</v>
      </c>
      <c r="D58" s="365">
        <v>77</v>
      </c>
      <c r="E58" s="366">
        <v>189</v>
      </c>
      <c r="F58" s="366">
        <v>189</v>
      </c>
      <c r="G58" s="366">
        <v>189</v>
      </c>
      <c r="H58" s="53"/>
    </row>
    <row r="59" spans="1:12" s="50" customFormat="1" ht="32.25" customHeight="1" x14ac:dyDescent="0.3">
      <c r="A59" s="60" t="s">
        <v>326</v>
      </c>
      <c r="B59" s="48" t="s">
        <v>49</v>
      </c>
      <c r="C59" s="365">
        <v>43</v>
      </c>
      <c r="D59" s="365">
        <v>584</v>
      </c>
      <c r="E59" s="366">
        <v>357</v>
      </c>
      <c r="F59" s="366">
        <v>357</v>
      </c>
      <c r="G59" s="366">
        <v>357</v>
      </c>
      <c r="H59" s="53"/>
      <c r="I59" s="368"/>
      <c r="J59" s="368"/>
      <c r="K59" s="368"/>
      <c r="L59" s="368"/>
    </row>
    <row r="60" spans="1:12" s="57" customFormat="1" ht="32.25" customHeight="1" x14ac:dyDescent="0.3">
      <c r="A60" s="58"/>
      <c r="B60" s="55"/>
      <c r="C60" s="55"/>
      <c r="D60" s="55"/>
      <c r="E60" s="55"/>
      <c r="F60" s="55"/>
      <c r="G60" s="55"/>
      <c r="H60" s="56"/>
    </row>
    <row r="61" spans="1:12" ht="18" customHeight="1" x14ac:dyDescent="0.3">
      <c r="A61" s="305"/>
      <c r="B61" s="369"/>
      <c r="C61" s="370"/>
      <c r="D61" s="370"/>
      <c r="E61" s="370"/>
      <c r="F61" s="370"/>
      <c r="G61" s="370"/>
      <c r="H61" s="324"/>
      <c r="I61" s="298"/>
    </row>
    <row r="62" spans="1:12" ht="41.4" customHeight="1" x14ac:dyDescent="0.3">
      <c r="A62" s="561" t="s">
        <v>25</v>
      </c>
      <c r="B62" s="561" t="s">
        <v>10</v>
      </c>
      <c r="C62" s="315" t="s">
        <v>11</v>
      </c>
      <c r="D62" s="315" t="s">
        <v>12</v>
      </c>
      <c r="E62" s="561" t="s">
        <v>13</v>
      </c>
      <c r="F62" s="561"/>
      <c r="G62" s="561"/>
      <c r="H62" s="324"/>
      <c r="I62" s="308"/>
      <c r="J62" s="308"/>
      <c r="K62" s="308"/>
      <c r="L62" s="308"/>
    </row>
    <row r="63" spans="1:12" ht="24.6" customHeight="1" x14ac:dyDescent="0.3">
      <c r="A63" s="561"/>
      <c r="B63" s="561"/>
      <c r="C63" s="315" t="s">
        <v>14</v>
      </c>
      <c r="D63" s="315" t="s">
        <v>15</v>
      </c>
      <c r="E63" s="315" t="s">
        <v>16</v>
      </c>
      <c r="F63" s="315" t="s">
        <v>17</v>
      </c>
      <c r="G63" s="315" t="s">
        <v>34</v>
      </c>
      <c r="H63" s="307"/>
      <c r="I63" s="308"/>
      <c r="J63" s="308"/>
      <c r="K63" s="308"/>
      <c r="L63" s="308"/>
    </row>
    <row r="64" spans="1:12" ht="31.2" customHeight="1" x14ac:dyDescent="0.3">
      <c r="A64" s="371" t="s">
        <v>18</v>
      </c>
      <c r="B64" s="315" t="s">
        <v>19</v>
      </c>
      <c r="C64" s="83">
        <f>C43</f>
        <v>264719.5</v>
      </c>
      <c r="D64" s="83">
        <f t="shared" ref="D64:G64" si="0">D43</f>
        <v>249220</v>
      </c>
      <c r="E64" s="83">
        <f t="shared" si="0"/>
        <v>254067</v>
      </c>
      <c r="F64" s="83">
        <f t="shared" si="0"/>
        <v>0</v>
      </c>
      <c r="G64" s="83">
        <f t="shared" si="0"/>
        <v>0</v>
      </c>
      <c r="H64" s="307"/>
      <c r="I64" s="308"/>
      <c r="J64" s="308"/>
      <c r="K64" s="308"/>
      <c r="L64" s="308"/>
    </row>
    <row r="65" spans="1:13" ht="32.25" customHeight="1" x14ac:dyDescent="0.3">
      <c r="A65" s="318" t="s">
        <v>26</v>
      </c>
      <c r="B65" s="319" t="s">
        <v>19</v>
      </c>
      <c r="C65" s="320">
        <f>SUM(C64)</f>
        <v>264719.5</v>
      </c>
      <c r="D65" s="320">
        <f>SUM(D64)</f>
        <v>249220</v>
      </c>
      <c r="E65" s="320">
        <f>SUM(E64)</f>
        <v>254067</v>
      </c>
      <c r="F65" s="320">
        <f>SUM(F64)</f>
        <v>0</v>
      </c>
      <c r="G65" s="320">
        <f>SUM(G64)</f>
        <v>0</v>
      </c>
      <c r="H65" s="307"/>
      <c r="I65" s="308"/>
      <c r="J65" s="333"/>
      <c r="K65" s="333"/>
      <c r="L65" s="333"/>
    </row>
    <row r="66" spans="1:13" s="289" customFormat="1" ht="16.649999999999999" hidden="1" customHeight="1" x14ac:dyDescent="0.3">
      <c r="A66" s="566" t="s">
        <v>27</v>
      </c>
      <c r="B66" s="566"/>
      <c r="C66" s="566"/>
      <c r="D66" s="566"/>
      <c r="E66" s="566"/>
      <c r="F66" s="566"/>
      <c r="G66" s="566"/>
      <c r="H66" s="305"/>
      <c r="I66" s="302"/>
      <c r="J66" s="306"/>
      <c r="K66" s="306"/>
      <c r="L66" s="306"/>
      <c r="M66" s="306"/>
    </row>
    <row r="67" spans="1:13" s="289" customFormat="1" ht="16.649999999999999" hidden="1" customHeight="1" x14ac:dyDescent="0.3">
      <c r="A67" s="309" t="s">
        <v>28</v>
      </c>
      <c r="B67" s="309"/>
      <c r="C67" s="309"/>
      <c r="D67" s="309"/>
      <c r="E67" s="309"/>
      <c r="F67" s="309"/>
      <c r="G67" s="309"/>
      <c r="H67" s="309"/>
      <c r="I67" s="302"/>
    </row>
    <row r="68" spans="1:13" s="289" customFormat="1" ht="15" hidden="1" customHeight="1" x14ac:dyDescent="0.3">
      <c r="A68" s="558" t="s">
        <v>41</v>
      </c>
      <c r="B68" s="558"/>
      <c r="C68" s="558"/>
      <c r="D68" s="558"/>
      <c r="E68" s="558"/>
      <c r="F68" s="558"/>
      <c r="G68" s="558"/>
      <c r="H68" s="334"/>
      <c r="I68" s="302"/>
    </row>
    <row r="69" spans="1:13" s="289" customFormat="1" ht="15" hidden="1" customHeight="1" x14ac:dyDescent="0.3">
      <c r="A69" s="562" t="s">
        <v>42</v>
      </c>
      <c r="B69" s="558"/>
      <c r="C69" s="558"/>
      <c r="D69" s="558"/>
      <c r="E69" s="558"/>
      <c r="F69" s="558"/>
      <c r="G69" s="558"/>
      <c r="H69" s="309"/>
      <c r="I69" s="302"/>
    </row>
    <row r="70" spans="1:13" ht="21.45" hidden="1" customHeight="1" x14ac:dyDescent="0.3">
      <c r="A70" s="558" t="s">
        <v>43</v>
      </c>
      <c r="B70" s="558"/>
      <c r="C70" s="558"/>
      <c r="D70" s="558"/>
      <c r="E70" s="558"/>
      <c r="F70" s="558"/>
      <c r="G70" s="558"/>
      <c r="H70" s="305"/>
    </row>
    <row r="71" spans="1:13" ht="17.25" hidden="1" customHeight="1" x14ac:dyDescent="0.3">
      <c r="A71" s="559" t="s">
        <v>24</v>
      </c>
      <c r="B71" s="561" t="s">
        <v>10</v>
      </c>
      <c r="C71" s="323" t="s">
        <v>11</v>
      </c>
      <c r="D71" s="323" t="s">
        <v>12</v>
      </c>
      <c r="E71" s="561" t="s">
        <v>13</v>
      </c>
      <c r="F71" s="561"/>
      <c r="G71" s="561"/>
      <c r="H71" s="324"/>
      <c r="I71" s="298"/>
    </row>
    <row r="72" spans="1:13" ht="17.25" hidden="1" customHeight="1" x14ac:dyDescent="0.3">
      <c r="A72" s="560"/>
      <c r="B72" s="561"/>
      <c r="C72" s="315" t="s">
        <v>14</v>
      </c>
      <c r="D72" s="315" t="s">
        <v>15</v>
      </c>
      <c r="E72" s="315" t="s">
        <v>16</v>
      </c>
      <c r="F72" s="315" t="s">
        <v>17</v>
      </c>
      <c r="G72" s="315" t="s">
        <v>34</v>
      </c>
      <c r="H72" s="324"/>
      <c r="I72" s="298"/>
    </row>
    <row r="73" spans="1:13" ht="15.6" hidden="1" x14ac:dyDescent="0.3">
      <c r="A73" s="335" t="s">
        <v>44</v>
      </c>
      <c r="B73" s="315" t="s">
        <v>45</v>
      </c>
      <c r="C73" s="336"/>
      <c r="D73" s="336"/>
      <c r="E73" s="336"/>
      <c r="F73" s="336"/>
      <c r="G73" s="336"/>
      <c r="H73" s="324"/>
      <c r="I73" s="298"/>
    </row>
    <row r="74" spans="1:13" ht="15" hidden="1" customHeight="1" x14ac:dyDescent="0.3">
      <c r="A74" s="335" t="s">
        <v>44</v>
      </c>
      <c r="B74" s="315" t="s">
        <v>45</v>
      </c>
      <c r="C74" s="336"/>
      <c r="D74" s="336"/>
      <c r="E74" s="336"/>
      <c r="F74" s="336"/>
      <c r="G74" s="336"/>
      <c r="H74" s="324"/>
      <c r="I74" s="298"/>
    </row>
    <row r="75" spans="1:13" ht="15" hidden="1" customHeight="1" x14ac:dyDescent="0.3">
      <c r="A75" s="335" t="s">
        <v>44</v>
      </c>
      <c r="B75" s="315" t="s">
        <v>45</v>
      </c>
      <c r="C75" s="336"/>
      <c r="D75" s="336"/>
      <c r="E75" s="336"/>
      <c r="F75" s="336"/>
      <c r="G75" s="336"/>
      <c r="H75" s="324"/>
      <c r="I75" s="298"/>
    </row>
    <row r="76" spans="1:13" ht="19.5" hidden="1" customHeight="1" x14ac:dyDescent="0.3">
      <c r="A76" s="328"/>
      <c r="B76" s="329"/>
      <c r="C76" s="330"/>
      <c r="D76" s="330"/>
      <c r="E76" s="330"/>
      <c r="F76" s="330"/>
      <c r="G76" s="330"/>
      <c r="H76" s="324"/>
      <c r="I76" s="298"/>
    </row>
    <row r="77" spans="1:13" ht="15.75" hidden="1" customHeight="1" x14ac:dyDescent="0.3">
      <c r="A77" s="561" t="s">
        <v>25</v>
      </c>
      <c r="B77" s="561" t="s">
        <v>10</v>
      </c>
      <c r="C77" s="323" t="s">
        <v>11</v>
      </c>
      <c r="D77" s="323" t="s">
        <v>12</v>
      </c>
      <c r="E77" s="561" t="s">
        <v>13</v>
      </c>
      <c r="F77" s="561"/>
      <c r="G77" s="561"/>
      <c r="H77" s="324"/>
      <c r="I77" s="308"/>
      <c r="J77" s="308"/>
      <c r="K77" s="308"/>
      <c r="L77" s="308"/>
    </row>
    <row r="78" spans="1:13" ht="18" hidden="1" customHeight="1" x14ac:dyDescent="0.3">
      <c r="A78" s="561"/>
      <c r="B78" s="561"/>
      <c r="C78" s="315" t="s">
        <v>14</v>
      </c>
      <c r="D78" s="315" t="s">
        <v>15</v>
      </c>
      <c r="E78" s="315" t="s">
        <v>16</v>
      </c>
      <c r="F78" s="315" t="s">
        <v>17</v>
      </c>
      <c r="G78" s="315" t="s">
        <v>34</v>
      </c>
      <c r="H78" s="307"/>
      <c r="I78" s="308"/>
      <c r="J78" s="308"/>
      <c r="K78" s="308"/>
      <c r="L78" s="308"/>
    </row>
    <row r="79" spans="1:13" ht="23.25" hidden="1" customHeight="1" x14ac:dyDescent="0.3">
      <c r="A79" s="331" t="s">
        <v>20</v>
      </c>
      <c r="B79" s="315" t="s">
        <v>19</v>
      </c>
      <c r="C79" s="332"/>
      <c r="D79" s="332"/>
      <c r="E79" s="332"/>
      <c r="F79" s="332"/>
      <c r="G79" s="332"/>
      <c r="H79" s="307"/>
      <c r="I79" s="308"/>
      <c r="J79" s="308"/>
      <c r="K79" s="308"/>
      <c r="L79" s="308"/>
    </row>
    <row r="80" spans="1:13" ht="32.25" hidden="1" customHeight="1" x14ac:dyDescent="0.3">
      <c r="A80" s="318" t="s">
        <v>26</v>
      </c>
      <c r="B80" s="319" t="s">
        <v>19</v>
      </c>
      <c r="C80" s="320">
        <f>SUM(C79)</f>
        <v>0</v>
      </c>
      <c r="D80" s="320">
        <f>SUM(D79)</f>
        <v>0</v>
      </c>
      <c r="E80" s="320">
        <f>SUM(E79)</f>
        <v>0</v>
      </c>
      <c r="F80" s="320">
        <f>SUM(F79)</f>
        <v>0</v>
      </c>
      <c r="G80" s="320">
        <f>SUM(G79)</f>
        <v>0</v>
      </c>
      <c r="H80" s="307"/>
      <c r="I80" s="308"/>
      <c r="J80" s="333"/>
      <c r="K80" s="333"/>
      <c r="L80" s="333"/>
    </row>
    <row r="82" spans="5:5" x14ac:dyDescent="0.3">
      <c r="E82" s="338"/>
    </row>
  </sheetData>
  <mergeCells count="49">
    <mergeCell ref="A23:G23"/>
    <mergeCell ref="F1:G1"/>
    <mergeCell ref="D2:G2"/>
    <mergeCell ref="D3:G3"/>
    <mergeCell ref="D4:G4"/>
    <mergeCell ref="D7:G7"/>
    <mergeCell ref="D8:G8"/>
    <mergeCell ref="D9:G9"/>
    <mergeCell ref="D10:G10"/>
    <mergeCell ref="A20:G20"/>
    <mergeCell ref="A21:G21"/>
    <mergeCell ref="A22:G22"/>
    <mergeCell ref="A38:G38"/>
    <mergeCell ref="A25:G25"/>
    <mergeCell ref="A26:G26"/>
    <mergeCell ref="A27:G27"/>
    <mergeCell ref="A29:G29"/>
    <mergeCell ref="A30:G30"/>
    <mergeCell ref="A33:G33"/>
    <mergeCell ref="A34:G34"/>
    <mergeCell ref="A35:C36"/>
    <mergeCell ref="D35:D36"/>
    <mergeCell ref="E35:G35"/>
    <mergeCell ref="A37:C37"/>
    <mergeCell ref="A39:G39"/>
    <mergeCell ref="H39:I39"/>
    <mergeCell ref="A40:G40"/>
    <mergeCell ref="A41:A42"/>
    <mergeCell ref="B41:B42"/>
    <mergeCell ref="E41:G41"/>
    <mergeCell ref="A69:G69"/>
    <mergeCell ref="A46:H46"/>
    <mergeCell ref="A48:G48"/>
    <mergeCell ref="A50:G50"/>
    <mergeCell ref="A51:A52"/>
    <mergeCell ref="B51:B52"/>
    <mergeCell ref="E51:G51"/>
    <mergeCell ref="A62:A63"/>
    <mergeCell ref="B62:B63"/>
    <mergeCell ref="E62:G62"/>
    <mergeCell ref="A66:G66"/>
    <mergeCell ref="A68:G68"/>
    <mergeCell ref="A70:G70"/>
    <mergeCell ref="A71:A72"/>
    <mergeCell ref="B71:B72"/>
    <mergeCell ref="E71:G71"/>
    <mergeCell ref="A77:A78"/>
    <mergeCell ref="B77:B78"/>
    <mergeCell ref="E77:G77"/>
  </mergeCells>
  <printOptions horizontalCentered="1"/>
  <pageMargins left="0.39370078740157483" right="0.39370078740157483" top="0.39370078740157483" bottom="0.39370078740157483" header="0.19685039370078741" footer="0.19685039370078741"/>
  <pageSetup paperSize="9" scale="91" fitToHeight="0" orientation="landscape" r:id="rId1"/>
  <headerFooter alignWithMargins="0"/>
  <rowBreaks count="2" manualBreakCount="2">
    <brk id="27" max="6" man="1"/>
    <brk id="50" max="6"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IV69"/>
  <sheetViews>
    <sheetView topLeftCell="A30" zoomScale="60" zoomScaleNormal="60" zoomScaleSheetLayoutView="75" workbookViewId="0">
      <selection activeCell="C62" sqref="C62"/>
    </sheetView>
  </sheetViews>
  <sheetFormatPr defaultRowHeight="13.8" x14ac:dyDescent="0.3"/>
  <cols>
    <col min="1" max="1" width="46.109375" style="120" customWidth="1"/>
    <col min="2" max="2" width="11.6640625" style="120" customWidth="1"/>
    <col min="3" max="3" width="14.33203125" style="96" customWidth="1"/>
    <col min="4" max="4" width="19.5546875" style="96" customWidth="1"/>
    <col min="5" max="5" width="16.109375" style="96" customWidth="1"/>
    <col min="6" max="6" width="14.6640625" style="96" customWidth="1"/>
    <col min="7" max="7" width="14" style="96" customWidth="1"/>
    <col min="8" max="8" width="11" style="96" customWidth="1"/>
    <col min="9" max="9" width="11" style="121" customWidth="1"/>
    <col min="10" max="10" width="11.109375" style="96" customWidth="1"/>
    <col min="11" max="12" width="13.33203125" style="96" customWidth="1"/>
    <col min="13" max="13" width="13.88671875" style="96" customWidth="1"/>
    <col min="14" max="17" width="9.109375" style="96" customWidth="1"/>
    <col min="18" max="256" width="8.88671875" style="96"/>
    <col min="257" max="257" width="46.109375" style="96" customWidth="1"/>
    <col min="258" max="258" width="11.6640625" style="96" customWidth="1"/>
    <col min="259" max="259" width="14.33203125" style="96" customWidth="1"/>
    <col min="260" max="260" width="19.5546875" style="96" customWidth="1"/>
    <col min="261" max="261" width="16.109375" style="96" customWidth="1"/>
    <col min="262" max="262" width="14.6640625" style="96" customWidth="1"/>
    <col min="263" max="263" width="14" style="96" customWidth="1"/>
    <col min="264" max="265" width="11" style="96" customWidth="1"/>
    <col min="266" max="266" width="11.109375" style="96" customWidth="1"/>
    <col min="267" max="268" width="13.33203125" style="96" customWidth="1"/>
    <col min="269" max="269" width="13.88671875" style="96" customWidth="1"/>
    <col min="270" max="273" width="9.109375" style="96" customWidth="1"/>
    <col min="274" max="512" width="8.88671875" style="96"/>
    <col min="513" max="513" width="46.109375" style="96" customWidth="1"/>
    <col min="514" max="514" width="11.6640625" style="96" customWidth="1"/>
    <col min="515" max="515" width="14.33203125" style="96" customWidth="1"/>
    <col min="516" max="516" width="19.5546875" style="96" customWidth="1"/>
    <col min="517" max="517" width="16.109375" style="96" customWidth="1"/>
    <col min="518" max="518" width="14.6640625" style="96" customWidth="1"/>
    <col min="519" max="519" width="14" style="96" customWidth="1"/>
    <col min="520" max="521" width="11" style="96" customWidth="1"/>
    <col min="522" max="522" width="11.109375" style="96" customWidth="1"/>
    <col min="523" max="524" width="13.33203125" style="96" customWidth="1"/>
    <col min="525" max="525" width="13.88671875" style="96" customWidth="1"/>
    <col min="526" max="529" width="9.109375" style="96" customWidth="1"/>
    <col min="530" max="768" width="8.88671875" style="96"/>
    <col min="769" max="769" width="46.109375" style="96" customWidth="1"/>
    <col min="770" max="770" width="11.6640625" style="96" customWidth="1"/>
    <col min="771" max="771" width="14.33203125" style="96" customWidth="1"/>
    <col min="772" max="772" width="19.5546875" style="96" customWidth="1"/>
    <col min="773" max="773" width="16.109375" style="96" customWidth="1"/>
    <col min="774" max="774" width="14.6640625" style="96" customWidth="1"/>
    <col min="775" max="775" width="14" style="96" customWidth="1"/>
    <col min="776" max="777" width="11" style="96" customWidth="1"/>
    <col min="778" max="778" width="11.109375" style="96" customWidth="1"/>
    <col min="779" max="780" width="13.33203125" style="96" customWidth="1"/>
    <col min="781" max="781" width="13.88671875" style="96" customWidth="1"/>
    <col min="782" max="785" width="9.109375" style="96" customWidth="1"/>
    <col min="786" max="1024" width="8.88671875" style="96"/>
    <col min="1025" max="1025" width="46.109375" style="96" customWidth="1"/>
    <col min="1026" max="1026" width="11.6640625" style="96" customWidth="1"/>
    <col min="1027" max="1027" width="14.33203125" style="96" customWidth="1"/>
    <col min="1028" max="1028" width="19.5546875" style="96" customWidth="1"/>
    <col min="1029" max="1029" width="16.109375" style="96" customWidth="1"/>
    <col min="1030" max="1030" width="14.6640625" style="96" customWidth="1"/>
    <col min="1031" max="1031" width="14" style="96" customWidth="1"/>
    <col min="1032" max="1033" width="11" style="96" customWidth="1"/>
    <col min="1034" max="1034" width="11.109375" style="96" customWidth="1"/>
    <col min="1035" max="1036" width="13.33203125" style="96" customWidth="1"/>
    <col min="1037" max="1037" width="13.88671875" style="96" customWidth="1"/>
    <col min="1038" max="1041" width="9.109375" style="96" customWidth="1"/>
    <col min="1042" max="1280" width="8.88671875" style="96"/>
    <col min="1281" max="1281" width="46.109375" style="96" customWidth="1"/>
    <col min="1282" max="1282" width="11.6640625" style="96" customWidth="1"/>
    <col min="1283" max="1283" width="14.33203125" style="96" customWidth="1"/>
    <col min="1284" max="1284" width="19.5546875" style="96" customWidth="1"/>
    <col min="1285" max="1285" width="16.109375" style="96" customWidth="1"/>
    <col min="1286" max="1286" width="14.6640625" style="96" customWidth="1"/>
    <col min="1287" max="1287" width="14" style="96" customWidth="1"/>
    <col min="1288" max="1289" width="11" style="96" customWidth="1"/>
    <col min="1290" max="1290" width="11.109375" style="96" customWidth="1"/>
    <col min="1291" max="1292" width="13.33203125" style="96" customWidth="1"/>
    <col min="1293" max="1293" width="13.88671875" style="96" customWidth="1"/>
    <col min="1294" max="1297" width="9.109375" style="96" customWidth="1"/>
    <col min="1298" max="1536" width="8.88671875" style="96"/>
    <col min="1537" max="1537" width="46.109375" style="96" customWidth="1"/>
    <col min="1538" max="1538" width="11.6640625" style="96" customWidth="1"/>
    <col min="1539" max="1539" width="14.33203125" style="96" customWidth="1"/>
    <col min="1540" max="1540" width="19.5546875" style="96" customWidth="1"/>
    <col min="1541" max="1541" width="16.109375" style="96" customWidth="1"/>
    <col min="1542" max="1542" width="14.6640625" style="96" customWidth="1"/>
    <col min="1543" max="1543" width="14" style="96" customWidth="1"/>
    <col min="1544" max="1545" width="11" style="96" customWidth="1"/>
    <col min="1546" max="1546" width="11.109375" style="96" customWidth="1"/>
    <col min="1547" max="1548" width="13.33203125" style="96" customWidth="1"/>
    <col min="1549" max="1549" width="13.88671875" style="96" customWidth="1"/>
    <col min="1550" max="1553" width="9.109375" style="96" customWidth="1"/>
    <col min="1554" max="1792" width="8.88671875" style="96"/>
    <col min="1793" max="1793" width="46.109375" style="96" customWidth="1"/>
    <col min="1794" max="1794" width="11.6640625" style="96" customWidth="1"/>
    <col min="1795" max="1795" width="14.33203125" style="96" customWidth="1"/>
    <col min="1796" max="1796" width="19.5546875" style="96" customWidth="1"/>
    <col min="1797" max="1797" width="16.109375" style="96" customWidth="1"/>
    <col min="1798" max="1798" width="14.6640625" style="96" customWidth="1"/>
    <col min="1799" max="1799" width="14" style="96" customWidth="1"/>
    <col min="1800" max="1801" width="11" style="96" customWidth="1"/>
    <col min="1802" max="1802" width="11.109375" style="96" customWidth="1"/>
    <col min="1803" max="1804" width="13.33203125" style="96" customWidth="1"/>
    <col min="1805" max="1805" width="13.88671875" style="96" customWidth="1"/>
    <col min="1806" max="1809" width="9.109375" style="96" customWidth="1"/>
    <col min="1810" max="2048" width="8.88671875" style="96"/>
    <col min="2049" max="2049" width="46.109375" style="96" customWidth="1"/>
    <col min="2050" max="2050" width="11.6640625" style="96" customWidth="1"/>
    <col min="2051" max="2051" width="14.33203125" style="96" customWidth="1"/>
    <col min="2052" max="2052" width="19.5546875" style="96" customWidth="1"/>
    <col min="2053" max="2053" width="16.109375" style="96" customWidth="1"/>
    <col min="2054" max="2054" width="14.6640625" style="96" customWidth="1"/>
    <col min="2055" max="2055" width="14" style="96" customWidth="1"/>
    <col min="2056" max="2057" width="11" style="96" customWidth="1"/>
    <col min="2058" max="2058" width="11.109375" style="96" customWidth="1"/>
    <col min="2059" max="2060" width="13.33203125" style="96" customWidth="1"/>
    <col min="2061" max="2061" width="13.88671875" style="96" customWidth="1"/>
    <col min="2062" max="2065" width="9.109375" style="96" customWidth="1"/>
    <col min="2066" max="2304" width="8.88671875" style="96"/>
    <col min="2305" max="2305" width="46.109375" style="96" customWidth="1"/>
    <col min="2306" max="2306" width="11.6640625" style="96" customWidth="1"/>
    <col min="2307" max="2307" width="14.33203125" style="96" customWidth="1"/>
    <col min="2308" max="2308" width="19.5546875" style="96" customWidth="1"/>
    <col min="2309" max="2309" width="16.109375" style="96" customWidth="1"/>
    <col min="2310" max="2310" width="14.6640625" style="96" customWidth="1"/>
    <col min="2311" max="2311" width="14" style="96" customWidth="1"/>
    <col min="2312" max="2313" width="11" style="96" customWidth="1"/>
    <col min="2314" max="2314" width="11.109375" style="96" customWidth="1"/>
    <col min="2315" max="2316" width="13.33203125" style="96" customWidth="1"/>
    <col min="2317" max="2317" width="13.88671875" style="96" customWidth="1"/>
    <col min="2318" max="2321" width="9.109375" style="96" customWidth="1"/>
    <col min="2322" max="2560" width="8.88671875" style="96"/>
    <col min="2561" max="2561" width="46.109375" style="96" customWidth="1"/>
    <col min="2562" max="2562" width="11.6640625" style="96" customWidth="1"/>
    <col min="2563" max="2563" width="14.33203125" style="96" customWidth="1"/>
    <col min="2564" max="2564" width="19.5546875" style="96" customWidth="1"/>
    <col min="2565" max="2565" width="16.109375" style="96" customWidth="1"/>
    <col min="2566" max="2566" width="14.6640625" style="96" customWidth="1"/>
    <col min="2567" max="2567" width="14" style="96" customWidth="1"/>
    <col min="2568" max="2569" width="11" style="96" customWidth="1"/>
    <col min="2570" max="2570" width="11.109375" style="96" customWidth="1"/>
    <col min="2571" max="2572" width="13.33203125" style="96" customWidth="1"/>
    <col min="2573" max="2573" width="13.88671875" style="96" customWidth="1"/>
    <col min="2574" max="2577" width="9.109375" style="96" customWidth="1"/>
    <col min="2578" max="2816" width="8.88671875" style="96"/>
    <col min="2817" max="2817" width="46.109375" style="96" customWidth="1"/>
    <col min="2818" max="2818" width="11.6640625" style="96" customWidth="1"/>
    <col min="2819" max="2819" width="14.33203125" style="96" customWidth="1"/>
    <col min="2820" max="2820" width="19.5546875" style="96" customWidth="1"/>
    <col min="2821" max="2821" width="16.109375" style="96" customWidth="1"/>
    <col min="2822" max="2822" width="14.6640625" style="96" customWidth="1"/>
    <col min="2823" max="2823" width="14" style="96" customWidth="1"/>
    <col min="2824" max="2825" width="11" style="96" customWidth="1"/>
    <col min="2826" max="2826" width="11.109375" style="96" customWidth="1"/>
    <col min="2827" max="2828" width="13.33203125" style="96" customWidth="1"/>
    <col min="2829" max="2829" width="13.88671875" style="96" customWidth="1"/>
    <col min="2830" max="2833" width="9.109375" style="96" customWidth="1"/>
    <col min="2834" max="3072" width="8.88671875" style="96"/>
    <col min="3073" max="3073" width="46.109375" style="96" customWidth="1"/>
    <col min="3074" max="3074" width="11.6640625" style="96" customWidth="1"/>
    <col min="3075" max="3075" width="14.33203125" style="96" customWidth="1"/>
    <col min="3076" max="3076" width="19.5546875" style="96" customWidth="1"/>
    <col min="3077" max="3077" width="16.109375" style="96" customWidth="1"/>
    <col min="3078" max="3078" width="14.6640625" style="96" customWidth="1"/>
    <col min="3079" max="3079" width="14" style="96" customWidth="1"/>
    <col min="3080" max="3081" width="11" style="96" customWidth="1"/>
    <col min="3082" max="3082" width="11.109375" style="96" customWidth="1"/>
    <col min="3083" max="3084" width="13.33203125" style="96" customWidth="1"/>
    <col min="3085" max="3085" width="13.88671875" style="96" customWidth="1"/>
    <col min="3086" max="3089" width="9.109375" style="96" customWidth="1"/>
    <col min="3090" max="3328" width="8.88671875" style="96"/>
    <col min="3329" max="3329" width="46.109375" style="96" customWidth="1"/>
    <col min="3330" max="3330" width="11.6640625" style="96" customWidth="1"/>
    <col min="3331" max="3331" width="14.33203125" style="96" customWidth="1"/>
    <col min="3332" max="3332" width="19.5546875" style="96" customWidth="1"/>
    <col min="3333" max="3333" width="16.109375" style="96" customWidth="1"/>
    <col min="3334" max="3334" width="14.6640625" style="96" customWidth="1"/>
    <col min="3335" max="3335" width="14" style="96" customWidth="1"/>
    <col min="3336" max="3337" width="11" style="96" customWidth="1"/>
    <col min="3338" max="3338" width="11.109375" style="96" customWidth="1"/>
    <col min="3339" max="3340" width="13.33203125" style="96" customWidth="1"/>
    <col min="3341" max="3341" width="13.88671875" style="96" customWidth="1"/>
    <col min="3342" max="3345" width="9.109375" style="96" customWidth="1"/>
    <col min="3346" max="3584" width="8.88671875" style="96"/>
    <col min="3585" max="3585" width="46.109375" style="96" customWidth="1"/>
    <col min="3586" max="3586" width="11.6640625" style="96" customWidth="1"/>
    <col min="3587" max="3587" width="14.33203125" style="96" customWidth="1"/>
    <col min="3588" max="3588" width="19.5546875" style="96" customWidth="1"/>
    <col min="3589" max="3589" width="16.109375" style="96" customWidth="1"/>
    <col min="3590" max="3590" width="14.6640625" style="96" customWidth="1"/>
    <col min="3591" max="3591" width="14" style="96" customWidth="1"/>
    <col min="3592" max="3593" width="11" style="96" customWidth="1"/>
    <col min="3594" max="3594" width="11.109375" style="96" customWidth="1"/>
    <col min="3595" max="3596" width="13.33203125" style="96" customWidth="1"/>
    <col min="3597" max="3597" width="13.88671875" style="96" customWidth="1"/>
    <col min="3598" max="3601" width="9.109375" style="96" customWidth="1"/>
    <col min="3602" max="3840" width="8.88671875" style="96"/>
    <col min="3841" max="3841" width="46.109375" style="96" customWidth="1"/>
    <col min="3842" max="3842" width="11.6640625" style="96" customWidth="1"/>
    <col min="3843" max="3843" width="14.33203125" style="96" customWidth="1"/>
    <col min="3844" max="3844" width="19.5546875" style="96" customWidth="1"/>
    <col min="3845" max="3845" width="16.109375" style="96" customWidth="1"/>
    <col min="3846" max="3846" width="14.6640625" style="96" customWidth="1"/>
    <col min="3847" max="3847" width="14" style="96" customWidth="1"/>
    <col min="3848" max="3849" width="11" style="96" customWidth="1"/>
    <col min="3850" max="3850" width="11.109375" style="96" customWidth="1"/>
    <col min="3851" max="3852" width="13.33203125" style="96" customWidth="1"/>
    <col min="3853" max="3853" width="13.88671875" style="96" customWidth="1"/>
    <col min="3854" max="3857" width="9.109375" style="96" customWidth="1"/>
    <col min="3858" max="4096" width="8.88671875" style="96"/>
    <col min="4097" max="4097" width="46.109375" style="96" customWidth="1"/>
    <col min="4098" max="4098" width="11.6640625" style="96" customWidth="1"/>
    <col min="4099" max="4099" width="14.33203125" style="96" customWidth="1"/>
    <col min="4100" max="4100" width="19.5546875" style="96" customWidth="1"/>
    <col min="4101" max="4101" width="16.109375" style="96" customWidth="1"/>
    <col min="4102" max="4102" width="14.6640625" style="96" customWidth="1"/>
    <col min="4103" max="4103" width="14" style="96" customWidth="1"/>
    <col min="4104" max="4105" width="11" style="96" customWidth="1"/>
    <col min="4106" max="4106" width="11.109375" style="96" customWidth="1"/>
    <col min="4107" max="4108" width="13.33203125" style="96" customWidth="1"/>
    <col min="4109" max="4109" width="13.88671875" style="96" customWidth="1"/>
    <col min="4110" max="4113" width="9.109375" style="96" customWidth="1"/>
    <col min="4114" max="4352" width="8.88671875" style="96"/>
    <col min="4353" max="4353" width="46.109375" style="96" customWidth="1"/>
    <col min="4354" max="4354" width="11.6640625" style="96" customWidth="1"/>
    <col min="4355" max="4355" width="14.33203125" style="96" customWidth="1"/>
    <col min="4356" max="4356" width="19.5546875" style="96" customWidth="1"/>
    <col min="4357" max="4357" width="16.109375" style="96" customWidth="1"/>
    <col min="4358" max="4358" width="14.6640625" style="96" customWidth="1"/>
    <col min="4359" max="4359" width="14" style="96" customWidth="1"/>
    <col min="4360" max="4361" width="11" style="96" customWidth="1"/>
    <col min="4362" max="4362" width="11.109375" style="96" customWidth="1"/>
    <col min="4363" max="4364" width="13.33203125" style="96" customWidth="1"/>
    <col min="4365" max="4365" width="13.88671875" style="96" customWidth="1"/>
    <col min="4366" max="4369" width="9.109375" style="96" customWidth="1"/>
    <col min="4370" max="4608" width="8.88671875" style="96"/>
    <col min="4609" max="4609" width="46.109375" style="96" customWidth="1"/>
    <col min="4610" max="4610" width="11.6640625" style="96" customWidth="1"/>
    <col min="4611" max="4611" width="14.33203125" style="96" customWidth="1"/>
    <col min="4612" max="4612" width="19.5546875" style="96" customWidth="1"/>
    <col min="4613" max="4613" width="16.109375" style="96" customWidth="1"/>
    <col min="4614" max="4614" width="14.6640625" style="96" customWidth="1"/>
    <col min="4615" max="4615" width="14" style="96" customWidth="1"/>
    <col min="4616" max="4617" width="11" style="96" customWidth="1"/>
    <col min="4618" max="4618" width="11.109375" style="96" customWidth="1"/>
    <col min="4619" max="4620" width="13.33203125" style="96" customWidth="1"/>
    <col min="4621" max="4621" width="13.88671875" style="96" customWidth="1"/>
    <col min="4622" max="4625" width="9.109375" style="96" customWidth="1"/>
    <col min="4626" max="4864" width="8.88671875" style="96"/>
    <col min="4865" max="4865" width="46.109375" style="96" customWidth="1"/>
    <col min="4866" max="4866" width="11.6640625" style="96" customWidth="1"/>
    <col min="4867" max="4867" width="14.33203125" style="96" customWidth="1"/>
    <col min="4868" max="4868" width="19.5546875" style="96" customWidth="1"/>
    <col min="4869" max="4869" width="16.109375" style="96" customWidth="1"/>
    <col min="4870" max="4870" width="14.6640625" style="96" customWidth="1"/>
    <col min="4871" max="4871" width="14" style="96" customWidth="1"/>
    <col min="4872" max="4873" width="11" style="96" customWidth="1"/>
    <col min="4874" max="4874" width="11.109375" style="96" customWidth="1"/>
    <col min="4875" max="4876" width="13.33203125" style="96" customWidth="1"/>
    <col min="4877" max="4877" width="13.88671875" style="96" customWidth="1"/>
    <col min="4878" max="4881" width="9.109375" style="96" customWidth="1"/>
    <col min="4882" max="5120" width="8.88671875" style="96"/>
    <col min="5121" max="5121" width="46.109375" style="96" customWidth="1"/>
    <col min="5122" max="5122" width="11.6640625" style="96" customWidth="1"/>
    <col min="5123" max="5123" width="14.33203125" style="96" customWidth="1"/>
    <col min="5124" max="5124" width="19.5546875" style="96" customWidth="1"/>
    <col min="5125" max="5125" width="16.109375" style="96" customWidth="1"/>
    <col min="5126" max="5126" width="14.6640625" style="96" customWidth="1"/>
    <col min="5127" max="5127" width="14" style="96" customWidth="1"/>
    <col min="5128" max="5129" width="11" style="96" customWidth="1"/>
    <col min="5130" max="5130" width="11.109375" style="96" customWidth="1"/>
    <col min="5131" max="5132" width="13.33203125" style="96" customWidth="1"/>
    <col min="5133" max="5133" width="13.88671875" style="96" customWidth="1"/>
    <col min="5134" max="5137" width="9.109375" style="96" customWidth="1"/>
    <col min="5138" max="5376" width="8.88671875" style="96"/>
    <col min="5377" max="5377" width="46.109375" style="96" customWidth="1"/>
    <col min="5378" max="5378" width="11.6640625" style="96" customWidth="1"/>
    <col min="5379" max="5379" width="14.33203125" style="96" customWidth="1"/>
    <col min="5380" max="5380" width="19.5546875" style="96" customWidth="1"/>
    <col min="5381" max="5381" width="16.109375" style="96" customWidth="1"/>
    <col min="5382" max="5382" width="14.6640625" style="96" customWidth="1"/>
    <col min="5383" max="5383" width="14" style="96" customWidth="1"/>
    <col min="5384" max="5385" width="11" style="96" customWidth="1"/>
    <col min="5386" max="5386" width="11.109375" style="96" customWidth="1"/>
    <col min="5387" max="5388" width="13.33203125" style="96" customWidth="1"/>
    <col min="5389" max="5389" width="13.88671875" style="96" customWidth="1"/>
    <col min="5390" max="5393" width="9.109375" style="96" customWidth="1"/>
    <col min="5394" max="5632" width="8.88671875" style="96"/>
    <col min="5633" max="5633" width="46.109375" style="96" customWidth="1"/>
    <col min="5634" max="5634" width="11.6640625" style="96" customWidth="1"/>
    <col min="5635" max="5635" width="14.33203125" style="96" customWidth="1"/>
    <col min="5636" max="5636" width="19.5546875" style="96" customWidth="1"/>
    <col min="5637" max="5637" width="16.109375" style="96" customWidth="1"/>
    <col min="5638" max="5638" width="14.6640625" style="96" customWidth="1"/>
    <col min="5639" max="5639" width="14" style="96" customWidth="1"/>
    <col min="5640" max="5641" width="11" style="96" customWidth="1"/>
    <col min="5642" max="5642" width="11.109375" style="96" customWidth="1"/>
    <col min="5643" max="5644" width="13.33203125" style="96" customWidth="1"/>
    <col min="5645" max="5645" width="13.88671875" style="96" customWidth="1"/>
    <col min="5646" max="5649" width="9.109375" style="96" customWidth="1"/>
    <col min="5650" max="5888" width="8.88671875" style="96"/>
    <col min="5889" max="5889" width="46.109375" style="96" customWidth="1"/>
    <col min="5890" max="5890" width="11.6640625" style="96" customWidth="1"/>
    <col min="5891" max="5891" width="14.33203125" style="96" customWidth="1"/>
    <col min="5892" max="5892" width="19.5546875" style="96" customWidth="1"/>
    <col min="5893" max="5893" width="16.109375" style="96" customWidth="1"/>
    <col min="5894" max="5894" width="14.6640625" style="96" customWidth="1"/>
    <col min="5895" max="5895" width="14" style="96" customWidth="1"/>
    <col min="5896" max="5897" width="11" style="96" customWidth="1"/>
    <col min="5898" max="5898" width="11.109375" style="96" customWidth="1"/>
    <col min="5899" max="5900" width="13.33203125" style="96" customWidth="1"/>
    <col min="5901" max="5901" width="13.88671875" style="96" customWidth="1"/>
    <col min="5902" max="5905" width="9.109375" style="96" customWidth="1"/>
    <col min="5906" max="6144" width="8.88671875" style="96"/>
    <col min="6145" max="6145" width="46.109375" style="96" customWidth="1"/>
    <col min="6146" max="6146" width="11.6640625" style="96" customWidth="1"/>
    <col min="6147" max="6147" width="14.33203125" style="96" customWidth="1"/>
    <col min="6148" max="6148" width="19.5546875" style="96" customWidth="1"/>
    <col min="6149" max="6149" width="16.109375" style="96" customWidth="1"/>
    <col min="6150" max="6150" width="14.6640625" style="96" customWidth="1"/>
    <col min="6151" max="6151" width="14" style="96" customWidth="1"/>
    <col min="6152" max="6153" width="11" style="96" customWidth="1"/>
    <col min="6154" max="6154" width="11.109375" style="96" customWidth="1"/>
    <col min="6155" max="6156" width="13.33203125" style="96" customWidth="1"/>
    <col min="6157" max="6157" width="13.88671875" style="96" customWidth="1"/>
    <col min="6158" max="6161" width="9.109375" style="96" customWidth="1"/>
    <col min="6162" max="6400" width="8.88671875" style="96"/>
    <col min="6401" max="6401" width="46.109375" style="96" customWidth="1"/>
    <col min="6402" max="6402" width="11.6640625" style="96" customWidth="1"/>
    <col min="6403" max="6403" width="14.33203125" style="96" customWidth="1"/>
    <col min="6404" max="6404" width="19.5546875" style="96" customWidth="1"/>
    <col min="6405" max="6405" width="16.109375" style="96" customWidth="1"/>
    <col min="6406" max="6406" width="14.6640625" style="96" customWidth="1"/>
    <col min="6407" max="6407" width="14" style="96" customWidth="1"/>
    <col min="6408" max="6409" width="11" style="96" customWidth="1"/>
    <col min="6410" max="6410" width="11.109375" style="96" customWidth="1"/>
    <col min="6411" max="6412" width="13.33203125" style="96" customWidth="1"/>
    <col min="6413" max="6413" width="13.88671875" style="96" customWidth="1"/>
    <col min="6414" max="6417" width="9.109375" style="96" customWidth="1"/>
    <col min="6418" max="6656" width="8.88671875" style="96"/>
    <col min="6657" max="6657" width="46.109375" style="96" customWidth="1"/>
    <col min="6658" max="6658" width="11.6640625" style="96" customWidth="1"/>
    <col min="6659" max="6659" width="14.33203125" style="96" customWidth="1"/>
    <col min="6660" max="6660" width="19.5546875" style="96" customWidth="1"/>
    <col min="6661" max="6661" width="16.109375" style="96" customWidth="1"/>
    <col min="6662" max="6662" width="14.6640625" style="96" customWidth="1"/>
    <col min="6663" max="6663" width="14" style="96" customWidth="1"/>
    <col min="6664" max="6665" width="11" style="96" customWidth="1"/>
    <col min="6666" max="6666" width="11.109375" style="96" customWidth="1"/>
    <col min="6667" max="6668" width="13.33203125" style="96" customWidth="1"/>
    <col min="6669" max="6669" width="13.88671875" style="96" customWidth="1"/>
    <col min="6670" max="6673" width="9.109375" style="96" customWidth="1"/>
    <col min="6674" max="6912" width="8.88671875" style="96"/>
    <col min="6913" max="6913" width="46.109375" style="96" customWidth="1"/>
    <col min="6914" max="6914" width="11.6640625" style="96" customWidth="1"/>
    <col min="6915" max="6915" width="14.33203125" style="96" customWidth="1"/>
    <col min="6916" max="6916" width="19.5546875" style="96" customWidth="1"/>
    <col min="6917" max="6917" width="16.109375" style="96" customWidth="1"/>
    <col min="6918" max="6918" width="14.6640625" style="96" customWidth="1"/>
    <col min="6919" max="6919" width="14" style="96" customWidth="1"/>
    <col min="6920" max="6921" width="11" style="96" customWidth="1"/>
    <col min="6922" max="6922" width="11.109375" style="96" customWidth="1"/>
    <col min="6923" max="6924" width="13.33203125" style="96" customWidth="1"/>
    <col min="6925" max="6925" width="13.88671875" style="96" customWidth="1"/>
    <col min="6926" max="6929" width="9.109375" style="96" customWidth="1"/>
    <col min="6930" max="7168" width="8.88671875" style="96"/>
    <col min="7169" max="7169" width="46.109375" style="96" customWidth="1"/>
    <col min="7170" max="7170" width="11.6640625" style="96" customWidth="1"/>
    <col min="7171" max="7171" width="14.33203125" style="96" customWidth="1"/>
    <col min="7172" max="7172" width="19.5546875" style="96" customWidth="1"/>
    <col min="7173" max="7173" width="16.109375" style="96" customWidth="1"/>
    <col min="7174" max="7174" width="14.6640625" style="96" customWidth="1"/>
    <col min="7175" max="7175" width="14" style="96" customWidth="1"/>
    <col min="7176" max="7177" width="11" style="96" customWidth="1"/>
    <col min="7178" max="7178" width="11.109375" style="96" customWidth="1"/>
    <col min="7179" max="7180" width="13.33203125" style="96" customWidth="1"/>
    <col min="7181" max="7181" width="13.88671875" style="96" customWidth="1"/>
    <col min="7182" max="7185" width="9.109375" style="96" customWidth="1"/>
    <col min="7186" max="7424" width="8.88671875" style="96"/>
    <col min="7425" max="7425" width="46.109375" style="96" customWidth="1"/>
    <col min="7426" max="7426" width="11.6640625" style="96" customWidth="1"/>
    <col min="7427" max="7427" width="14.33203125" style="96" customWidth="1"/>
    <col min="7428" max="7428" width="19.5546875" style="96" customWidth="1"/>
    <col min="7429" max="7429" width="16.109375" style="96" customWidth="1"/>
    <col min="7430" max="7430" width="14.6640625" style="96" customWidth="1"/>
    <col min="7431" max="7431" width="14" style="96" customWidth="1"/>
    <col min="7432" max="7433" width="11" style="96" customWidth="1"/>
    <col min="7434" max="7434" width="11.109375" style="96" customWidth="1"/>
    <col min="7435" max="7436" width="13.33203125" style="96" customWidth="1"/>
    <col min="7437" max="7437" width="13.88671875" style="96" customWidth="1"/>
    <col min="7438" max="7441" width="9.109375" style="96" customWidth="1"/>
    <col min="7442" max="7680" width="8.88671875" style="96"/>
    <col min="7681" max="7681" width="46.109375" style="96" customWidth="1"/>
    <col min="7682" max="7682" width="11.6640625" style="96" customWidth="1"/>
    <col min="7683" max="7683" width="14.33203125" style="96" customWidth="1"/>
    <col min="7684" max="7684" width="19.5546875" style="96" customWidth="1"/>
    <col min="7685" max="7685" width="16.109375" style="96" customWidth="1"/>
    <col min="7686" max="7686" width="14.6640625" style="96" customWidth="1"/>
    <col min="7687" max="7687" width="14" style="96" customWidth="1"/>
    <col min="7688" max="7689" width="11" style="96" customWidth="1"/>
    <col min="7690" max="7690" width="11.109375" style="96" customWidth="1"/>
    <col min="7691" max="7692" width="13.33203125" style="96" customWidth="1"/>
    <col min="7693" max="7693" width="13.88671875" style="96" customWidth="1"/>
    <col min="7694" max="7697" width="9.109375" style="96" customWidth="1"/>
    <col min="7698" max="7936" width="8.88671875" style="96"/>
    <col min="7937" max="7937" width="46.109375" style="96" customWidth="1"/>
    <col min="7938" max="7938" width="11.6640625" style="96" customWidth="1"/>
    <col min="7939" max="7939" width="14.33203125" style="96" customWidth="1"/>
    <col min="7940" max="7940" width="19.5546875" style="96" customWidth="1"/>
    <col min="7941" max="7941" width="16.109375" style="96" customWidth="1"/>
    <col min="7942" max="7942" width="14.6640625" style="96" customWidth="1"/>
    <col min="7943" max="7943" width="14" style="96" customWidth="1"/>
    <col min="7944" max="7945" width="11" style="96" customWidth="1"/>
    <col min="7946" max="7946" width="11.109375" style="96" customWidth="1"/>
    <col min="7947" max="7948" width="13.33203125" style="96" customWidth="1"/>
    <col min="7949" max="7949" width="13.88671875" style="96" customWidth="1"/>
    <col min="7950" max="7953" width="9.109375" style="96" customWidth="1"/>
    <col min="7954" max="8192" width="8.88671875" style="96"/>
    <col min="8193" max="8193" width="46.109375" style="96" customWidth="1"/>
    <col min="8194" max="8194" width="11.6640625" style="96" customWidth="1"/>
    <col min="8195" max="8195" width="14.33203125" style="96" customWidth="1"/>
    <col min="8196" max="8196" width="19.5546875" style="96" customWidth="1"/>
    <col min="8197" max="8197" width="16.109375" style="96" customWidth="1"/>
    <col min="8198" max="8198" width="14.6640625" style="96" customWidth="1"/>
    <col min="8199" max="8199" width="14" style="96" customWidth="1"/>
    <col min="8200" max="8201" width="11" style="96" customWidth="1"/>
    <col min="8202" max="8202" width="11.109375" style="96" customWidth="1"/>
    <col min="8203" max="8204" width="13.33203125" style="96" customWidth="1"/>
    <col min="8205" max="8205" width="13.88671875" style="96" customWidth="1"/>
    <col min="8206" max="8209" width="9.109375" style="96" customWidth="1"/>
    <col min="8210" max="8448" width="8.88671875" style="96"/>
    <col min="8449" max="8449" width="46.109375" style="96" customWidth="1"/>
    <col min="8450" max="8450" width="11.6640625" style="96" customWidth="1"/>
    <col min="8451" max="8451" width="14.33203125" style="96" customWidth="1"/>
    <col min="8452" max="8452" width="19.5546875" style="96" customWidth="1"/>
    <col min="8453" max="8453" width="16.109375" style="96" customWidth="1"/>
    <col min="8454" max="8454" width="14.6640625" style="96" customWidth="1"/>
    <col min="8455" max="8455" width="14" style="96" customWidth="1"/>
    <col min="8456" max="8457" width="11" style="96" customWidth="1"/>
    <col min="8458" max="8458" width="11.109375" style="96" customWidth="1"/>
    <col min="8459" max="8460" width="13.33203125" style="96" customWidth="1"/>
    <col min="8461" max="8461" width="13.88671875" style="96" customWidth="1"/>
    <col min="8462" max="8465" width="9.109375" style="96" customWidth="1"/>
    <col min="8466" max="8704" width="8.88671875" style="96"/>
    <col min="8705" max="8705" width="46.109375" style="96" customWidth="1"/>
    <col min="8706" max="8706" width="11.6640625" style="96" customWidth="1"/>
    <col min="8707" max="8707" width="14.33203125" style="96" customWidth="1"/>
    <col min="8708" max="8708" width="19.5546875" style="96" customWidth="1"/>
    <col min="8709" max="8709" width="16.109375" style="96" customWidth="1"/>
    <col min="8710" max="8710" width="14.6640625" style="96" customWidth="1"/>
    <col min="8711" max="8711" width="14" style="96" customWidth="1"/>
    <col min="8712" max="8713" width="11" style="96" customWidth="1"/>
    <col min="8714" max="8714" width="11.109375" style="96" customWidth="1"/>
    <col min="8715" max="8716" width="13.33203125" style="96" customWidth="1"/>
    <col min="8717" max="8717" width="13.88671875" style="96" customWidth="1"/>
    <col min="8718" max="8721" width="9.109375" style="96" customWidth="1"/>
    <col min="8722" max="8960" width="8.88671875" style="96"/>
    <col min="8961" max="8961" width="46.109375" style="96" customWidth="1"/>
    <col min="8962" max="8962" width="11.6640625" style="96" customWidth="1"/>
    <col min="8963" max="8963" width="14.33203125" style="96" customWidth="1"/>
    <col min="8964" max="8964" width="19.5546875" style="96" customWidth="1"/>
    <col min="8965" max="8965" width="16.109375" style="96" customWidth="1"/>
    <col min="8966" max="8966" width="14.6640625" style="96" customWidth="1"/>
    <col min="8967" max="8967" width="14" style="96" customWidth="1"/>
    <col min="8968" max="8969" width="11" style="96" customWidth="1"/>
    <col min="8970" max="8970" width="11.109375" style="96" customWidth="1"/>
    <col min="8971" max="8972" width="13.33203125" style="96" customWidth="1"/>
    <col min="8973" max="8973" width="13.88671875" style="96" customWidth="1"/>
    <col min="8974" max="8977" width="9.109375" style="96" customWidth="1"/>
    <col min="8978" max="9216" width="8.88671875" style="96"/>
    <col min="9217" max="9217" width="46.109375" style="96" customWidth="1"/>
    <col min="9218" max="9218" width="11.6640625" style="96" customWidth="1"/>
    <col min="9219" max="9219" width="14.33203125" style="96" customWidth="1"/>
    <col min="9220" max="9220" width="19.5546875" style="96" customWidth="1"/>
    <col min="9221" max="9221" width="16.109375" style="96" customWidth="1"/>
    <col min="9222" max="9222" width="14.6640625" style="96" customWidth="1"/>
    <col min="9223" max="9223" width="14" style="96" customWidth="1"/>
    <col min="9224" max="9225" width="11" style="96" customWidth="1"/>
    <col min="9226" max="9226" width="11.109375" style="96" customWidth="1"/>
    <col min="9227" max="9228" width="13.33203125" style="96" customWidth="1"/>
    <col min="9229" max="9229" width="13.88671875" style="96" customWidth="1"/>
    <col min="9230" max="9233" width="9.109375" style="96" customWidth="1"/>
    <col min="9234" max="9472" width="8.88671875" style="96"/>
    <col min="9473" max="9473" width="46.109375" style="96" customWidth="1"/>
    <col min="9474" max="9474" width="11.6640625" style="96" customWidth="1"/>
    <col min="9475" max="9475" width="14.33203125" style="96" customWidth="1"/>
    <col min="9476" max="9476" width="19.5546875" style="96" customWidth="1"/>
    <col min="9477" max="9477" width="16.109375" style="96" customWidth="1"/>
    <col min="9478" max="9478" width="14.6640625" style="96" customWidth="1"/>
    <col min="9479" max="9479" width="14" style="96" customWidth="1"/>
    <col min="9480" max="9481" width="11" style="96" customWidth="1"/>
    <col min="9482" max="9482" width="11.109375" style="96" customWidth="1"/>
    <col min="9483" max="9484" width="13.33203125" style="96" customWidth="1"/>
    <col min="9485" max="9485" width="13.88671875" style="96" customWidth="1"/>
    <col min="9486" max="9489" width="9.109375" style="96" customWidth="1"/>
    <col min="9490" max="9728" width="8.88671875" style="96"/>
    <col min="9729" max="9729" width="46.109375" style="96" customWidth="1"/>
    <col min="9730" max="9730" width="11.6640625" style="96" customWidth="1"/>
    <col min="9731" max="9731" width="14.33203125" style="96" customWidth="1"/>
    <col min="9732" max="9732" width="19.5546875" style="96" customWidth="1"/>
    <col min="9733" max="9733" width="16.109375" style="96" customWidth="1"/>
    <col min="9734" max="9734" width="14.6640625" style="96" customWidth="1"/>
    <col min="9735" max="9735" width="14" style="96" customWidth="1"/>
    <col min="9736" max="9737" width="11" style="96" customWidth="1"/>
    <col min="9738" max="9738" width="11.109375" style="96" customWidth="1"/>
    <col min="9739" max="9740" width="13.33203125" style="96" customWidth="1"/>
    <col min="9741" max="9741" width="13.88671875" style="96" customWidth="1"/>
    <col min="9742" max="9745" width="9.109375" style="96" customWidth="1"/>
    <col min="9746" max="9984" width="8.88671875" style="96"/>
    <col min="9985" max="9985" width="46.109375" style="96" customWidth="1"/>
    <col min="9986" max="9986" width="11.6640625" style="96" customWidth="1"/>
    <col min="9987" max="9987" width="14.33203125" style="96" customWidth="1"/>
    <col min="9988" max="9988" width="19.5546875" style="96" customWidth="1"/>
    <col min="9989" max="9989" width="16.109375" style="96" customWidth="1"/>
    <col min="9990" max="9990" width="14.6640625" style="96" customWidth="1"/>
    <col min="9991" max="9991" width="14" style="96" customWidth="1"/>
    <col min="9992" max="9993" width="11" style="96" customWidth="1"/>
    <col min="9994" max="9994" width="11.109375" style="96" customWidth="1"/>
    <col min="9995" max="9996" width="13.33203125" style="96" customWidth="1"/>
    <col min="9997" max="9997" width="13.88671875" style="96" customWidth="1"/>
    <col min="9998" max="10001" width="9.109375" style="96" customWidth="1"/>
    <col min="10002" max="10240" width="8.88671875" style="96"/>
    <col min="10241" max="10241" width="46.109375" style="96" customWidth="1"/>
    <col min="10242" max="10242" width="11.6640625" style="96" customWidth="1"/>
    <col min="10243" max="10243" width="14.33203125" style="96" customWidth="1"/>
    <col min="10244" max="10244" width="19.5546875" style="96" customWidth="1"/>
    <col min="10245" max="10245" width="16.109375" style="96" customWidth="1"/>
    <col min="10246" max="10246" width="14.6640625" style="96" customWidth="1"/>
    <col min="10247" max="10247" width="14" style="96" customWidth="1"/>
    <col min="10248" max="10249" width="11" style="96" customWidth="1"/>
    <col min="10250" max="10250" width="11.109375" style="96" customWidth="1"/>
    <col min="10251" max="10252" width="13.33203125" style="96" customWidth="1"/>
    <col min="10253" max="10253" width="13.88671875" style="96" customWidth="1"/>
    <col min="10254" max="10257" width="9.109375" style="96" customWidth="1"/>
    <col min="10258" max="10496" width="8.88671875" style="96"/>
    <col min="10497" max="10497" width="46.109375" style="96" customWidth="1"/>
    <col min="10498" max="10498" width="11.6640625" style="96" customWidth="1"/>
    <col min="10499" max="10499" width="14.33203125" style="96" customWidth="1"/>
    <col min="10500" max="10500" width="19.5546875" style="96" customWidth="1"/>
    <col min="10501" max="10501" width="16.109375" style="96" customWidth="1"/>
    <col min="10502" max="10502" width="14.6640625" style="96" customWidth="1"/>
    <col min="10503" max="10503" width="14" style="96" customWidth="1"/>
    <col min="10504" max="10505" width="11" style="96" customWidth="1"/>
    <col min="10506" max="10506" width="11.109375" style="96" customWidth="1"/>
    <col min="10507" max="10508" width="13.33203125" style="96" customWidth="1"/>
    <col min="10509" max="10509" width="13.88671875" style="96" customWidth="1"/>
    <col min="10510" max="10513" width="9.109375" style="96" customWidth="1"/>
    <col min="10514" max="10752" width="8.88671875" style="96"/>
    <col min="10753" max="10753" width="46.109375" style="96" customWidth="1"/>
    <col min="10754" max="10754" width="11.6640625" style="96" customWidth="1"/>
    <col min="10755" max="10755" width="14.33203125" style="96" customWidth="1"/>
    <col min="10756" max="10756" width="19.5546875" style="96" customWidth="1"/>
    <col min="10757" max="10757" width="16.109375" style="96" customWidth="1"/>
    <col min="10758" max="10758" width="14.6640625" style="96" customWidth="1"/>
    <col min="10759" max="10759" width="14" style="96" customWidth="1"/>
    <col min="10760" max="10761" width="11" style="96" customWidth="1"/>
    <col min="10762" max="10762" width="11.109375" style="96" customWidth="1"/>
    <col min="10763" max="10764" width="13.33203125" style="96" customWidth="1"/>
    <col min="10765" max="10765" width="13.88671875" style="96" customWidth="1"/>
    <col min="10766" max="10769" width="9.109375" style="96" customWidth="1"/>
    <col min="10770" max="11008" width="8.88671875" style="96"/>
    <col min="11009" max="11009" width="46.109375" style="96" customWidth="1"/>
    <col min="11010" max="11010" width="11.6640625" style="96" customWidth="1"/>
    <col min="11011" max="11011" width="14.33203125" style="96" customWidth="1"/>
    <col min="11012" max="11012" width="19.5546875" style="96" customWidth="1"/>
    <col min="11013" max="11013" width="16.109375" style="96" customWidth="1"/>
    <col min="11014" max="11014" width="14.6640625" style="96" customWidth="1"/>
    <col min="11015" max="11015" width="14" style="96" customWidth="1"/>
    <col min="11016" max="11017" width="11" style="96" customWidth="1"/>
    <col min="11018" max="11018" width="11.109375" style="96" customWidth="1"/>
    <col min="11019" max="11020" width="13.33203125" style="96" customWidth="1"/>
    <col min="11021" max="11021" width="13.88671875" style="96" customWidth="1"/>
    <col min="11022" max="11025" width="9.109375" style="96" customWidth="1"/>
    <col min="11026" max="11264" width="8.88671875" style="96"/>
    <col min="11265" max="11265" width="46.109375" style="96" customWidth="1"/>
    <col min="11266" max="11266" width="11.6640625" style="96" customWidth="1"/>
    <col min="11267" max="11267" width="14.33203125" style="96" customWidth="1"/>
    <col min="11268" max="11268" width="19.5546875" style="96" customWidth="1"/>
    <col min="11269" max="11269" width="16.109375" style="96" customWidth="1"/>
    <col min="11270" max="11270" width="14.6640625" style="96" customWidth="1"/>
    <col min="11271" max="11271" width="14" style="96" customWidth="1"/>
    <col min="11272" max="11273" width="11" style="96" customWidth="1"/>
    <col min="11274" max="11274" width="11.109375" style="96" customWidth="1"/>
    <col min="11275" max="11276" width="13.33203125" style="96" customWidth="1"/>
    <col min="11277" max="11277" width="13.88671875" style="96" customWidth="1"/>
    <col min="11278" max="11281" width="9.109375" style="96" customWidth="1"/>
    <col min="11282" max="11520" width="8.88671875" style="96"/>
    <col min="11521" max="11521" width="46.109375" style="96" customWidth="1"/>
    <col min="11522" max="11522" width="11.6640625" style="96" customWidth="1"/>
    <col min="11523" max="11523" width="14.33203125" style="96" customWidth="1"/>
    <col min="11524" max="11524" width="19.5546875" style="96" customWidth="1"/>
    <col min="11525" max="11525" width="16.109375" style="96" customWidth="1"/>
    <col min="11526" max="11526" width="14.6640625" style="96" customWidth="1"/>
    <col min="11527" max="11527" width="14" style="96" customWidth="1"/>
    <col min="11528" max="11529" width="11" style="96" customWidth="1"/>
    <col min="11530" max="11530" width="11.109375" style="96" customWidth="1"/>
    <col min="11531" max="11532" width="13.33203125" style="96" customWidth="1"/>
    <col min="11533" max="11533" width="13.88671875" style="96" customWidth="1"/>
    <col min="11534" max="11537" width="9.109375" style="96" customWidth="1"/>
    <col min="11538" max="11776" width="8.88671875" style="96"/>
    <col min="11777" max="11777" width="46.109375" style="96" customWidth="1"/>
    <col min="11778" max="11778" width="11.6640625" style="96" customWidth="1"/>
    <col min="11779" max="11779" width="14.33203125" style="96" customWidth="1"/>
    <col min="11780" max="11780" width="19.5546875" style="96" customWidth="1"/>
    <col min="11781" max="11781" width="16.109375" style="96" customWidth="1"/>
    <col min="11782" max="11782" width="14.6640625" style="96" customWidth="1"/>
    <col min="11783" max="11783" width="14" style="96" customWidth="1"/>
    <col min="11784" max="11785" width="11" style="96" customWidth="1"/>
    <col min="11786" max="11786" width="11.109375" style="96" customWidth="1"/>
    <col min="11787" max="11788" width="13.33203125" style="96" customWidth="1"/>
    <col min="11789" max="11789" width="13.88671875" style="96" customWidth="1"/>
    <col min="11790" max="11793" width="9.109375" style="96" customWidth="1"/>
    <col min="11794" max="12032" width="8.88671875" style="96"/>
    <col min="12033" max="12033" width="46.109375" style="96" customWidth="1"/>
    <col min="12034" max="12034" width="11.6640625" style="96" customWidth="1"/>
    <col min="12035" max="12035" width="14.33203125" style="96" customWidth="1"/>
    <col min="12036" max="12036" width="19.5546875" style="96" customWidth="1"/>
    <col min="12037" max="12037" width="16.109375" style="96" customWidth="1"/>
    <col min="12038" max="12038" width="14.6640625" style="96" customWidth="1"/>
    <col min="12039" max="12039" width="14" style="96" customWidth="1"/>
    <col min="12040" max="12041" width="11" style="96" customWidth="1"/>
    <col min="12042" max="12042" width="11.109375" style="96" customWidth="1"/>
    <col min="12043" max="12044" width="13.33203125" style="96" customWidth="1"/>
    <col min="12045" max="12045" width="13.88671875" style="96" customWidth="1"/>
    <col min="12046" max="12049" width="9.109375" style="96" customWidth="1"/>
    <col min="12050" max="12288" width="8.88671875" style="96"/>
    <col min="12289" max="12289" width="46.109375" style="96" customWidth="1"/>
    <col min="12290" max="12290" width="11.6640625" style="96" customWidth="1"/>
    <col min="12291" max="12291" width="14.33203125" style="96" customWidth="1"/>
    <col min="12292" max="12292" width="19.5546875" style="96" customWidth="1"/>
    <col min="12293" max="12293" width="16.109375" style="96" customWidth="1"/>
    <col min="12294" max="12294" width="14.6640625" style="96" customWidth="1"/>
    <col min="12295" max="12295" width="14" style="96" customWidth="1"/>
    <col min="12296" max="12297" width="11" style="96" customWidth="1"/>
    <col min="12298" max="12298" width="11.109375" style="96" customWidth="1"/>
    <col min="12299" max="12300" width="13.33203125" style="96" customWidth="1"/>
    <col min="12301" max="12301" width="13.88671875" style="96" customWidth="1"/>
    <col min="12302" max="12305" width="9.109375" style="96" customWidth="1"/>
    <col min="12306" max="12544" width="8.88671875" style="96"/>
    <col min="12545" max="12545" width="46.109375" style="96" customWidth="1"/>
    <col min="12546" max="12546" width="11.6640625" style="96" customWidth="1"/>
    <col min="12547" max="12547" width="14.33203125" style="96" customWidth="1"/>
    <col min="12548" max="12548" width="19.5546875" style="96" customWidth="1"/>
    <col min="12549" max="12549" width="16.109375" style="96" customWidth="1"/>
    <col min="12550" max="12550" width="14.6640625" style="96" customWidth="1"/>
    <col min="12551" max="12551" width="14" style="96" customWidth="1"/>
    <col min="12552" max="12553" width="11" style="96" customWidth="1"/>
    <col min="12554" max="12554" width="11.109375" style="96" customWidth="1"/>
    <col min="12555" max="12556" width="13.33203125" style="96" customWidth="1"/>
    <col min="12557" max="12557" width="13.88671875" style="96" customWidth="1"/>
    <col min="12558" max="12561" width="9.109375" style="96" customWidth="1"/>
    <col min="12562" max="12800" width="8.88671875" style="96"/>
    <col min="12801" max="12801" width="46.109375" style="96" customWidth="1"/>
    <col min="12802" max="12802" width="11.6640625" style="96" customWidth="1"/>
    <col min="12803" max="12803" width="14.33203125" style="96" customWidth="1"/>
    <col min="12804" max="12804" width="19.5546875" style="96" customWidth="1"/>
    <col min="12805" max="12805" width="16.109375" style="96" customWidth="1"/>
    <col min="12806" max="12806" width="14.6640625" style="96" customWidth="1"/>
    <col min="12807" max="12807" width="14" style="96" customWidth="1"/>
    <col min="12808" max="12809" width="11" style="96" customWidth="1"/>
    <col min="12810" max="12810" width="11.109375" style="96" customWidth="1"/>
    <col min="12811" max="12812" width="13.33203125" style="96" customWidth="1"/>
    <col min="12813" max="12813" width="13.88671875" style="96" customWidth="1"/>
    <col min="12814" max="12817" width="9.109375" style="96" customWidth="1"/>
    <col min="12818" max="13056" width="8.88671875" style="96"/>
    <col min="13057" max="13057" width="46.109375" style="96" customWidth="1"/>
    <col min="13058" max="13058" width="11.6640625" style="96" customWidth="1"/>
    <col min="13059" max="13059" width="14.33203125" style="96" customWidth="1"/>
    <col min="13060" max="13060" width="19.5546875" style="96" customWidth="1"/>
    <col min="13061" max="13061" width="16.109375" style="96" customWidth="1"/>
    <col min="13062" max="13062" width="14.6640625" style="96" customWidth="1"/>
    <col min="13063" max="13063" width="14" style="96" customWidth="1"/>
    <col min="13064" max="13065" width="11" style="96" customWidth="1"/>
    <col min="13066" max="13066" width="11.109375" style="96" customWidth="1"/>
    <col min="13067" max="13068" width="13.33203125" style="96" customWidth="1"/>
    <col min="13069" max="13069" width="13.88671875" style="96" customWidth="1"/>
    <col min="13070" max="13073" width="9.109375" style="96" customWidth="1"/>
    <col min="13074" max="13312" width="8.88671875" style="96"/>
    <col min="13313" max="13313" width="46.109375" style="96" customWidth="1"/>
    <col min="13314" max="13314" width="11.6640625" style="96" customWidth="1"/>
    <col min="13315" max="13315" width="14.33203125" style="96" customWidth="1"/>
    <col min="13316" max="13316" width="19.5546875" style="96" customWidth="1"/>
    <col min="13317" max="13317" width="16.109375" style="96" customWidth="1"/>
    <col min="13318" max="13318" width="14.6640625" style="96" customWidth="1"/>
    <col min="13319" max="13319" width="14" style="96" customWidth="1"/>
    <col min="13320" max="13321" width="11" style="96" customWidth="1"/>
    <col min="13322" max="13322" width="11.109375" style="96" customWidth="1"/>
    <col min="13323" max="13324" width="13.33203125" style="96" customWidth="1"/>
    <col min="13325" max="13325" width="13.88671875" style="96" customWidth="1"/>
    <col min="13326" max="13329" width="9.109375" style="96" customWidth="1"/>
    <col min="13330" max="13568" width="8.88671875" style="96"/>
    <col min="13569" max="13569" width="46.109375" style="96" customWidth="1"/>
    <col min="13570" max="13570" width="11.6640625" style="96" customWidth="1"/>
    <col min="13571" max="13571" width="14.33203125" style="96" customWidth="1"/>
    <col min="13572" max="13572" width="19.5546875" style="96" customWidth="1"/>
    <col min="13573" max="13573" width="16.109375" style="96" customWidth="1"/>
    <col min="13574" max="13574" width="14.6640625" style="96" customWidth="1"/>
    <col min="13575" max="13575" width="14" style="96" customWidth="1"/>
    <col min="13576" max="13577" width="11" style="96" customWidth="1"/>
    <col min="13578" max="13578" width="11.109375" style="96" customWidth="1"/>
    <col min="13579" max="13580" width="13.33203125" style="96" customWidth="1"/>
    <col min="13581" max="13581" width="13.88671875" style="96" customWidth="1"/>
    <col min="13582" max="13585" width="9.109375" style="96" customWidth="1"/>
    <col min="13586" max="13824" width="8.88671875" style="96"/>
    <col min="13825" max="13825" width="46.109375" style="96" customWidth="1"/>
    <col min="13826" max="13826" width="11.6640625" style="96" customWidth="1"/>
    <col min="13827" max="13827" width="14.33203125" style="96" customWidth="1"/>
    <col min="13828" max="13828" width="19.5546875" style="96" customWidth="1"/>
    <col min="13829" max="13829" width="16.109375" style="96" customWidth="1"/>
    <col min="13830" max="13830" width="14.6640625" style="96" customWidth="1"/>
    <col min="13831" max="13831" width="14" style="96" customWidth="1"/>
    <col min="13832" max="13833" width="11" style="96" customWidth="1"/>
    <col min="13834" max="13834" width="11.109375" style="96" customWidth="1"/>
    <col min="13835" max="13836" width="13.33203125" style="96" customWidth="1"/>
    <col min="13837" max="13837" width="13.88671875" style="96" customWidth="1"/>
    <col min="13838" max="13841" width="9.109375" style="96" customWidth="1"/>
    <col min="13842" max="14080" width="8.88671875" style="96"/>
    <col min="14081" max="14081" width="46.109375" style="96" customWidth="1"/>
    <col min="14082" max="14082" width="11.6640625" style="96" customWidth="1"/>
    <col min="14083" max="14083" width="14.33203125" style="96" customWidth="1"/>
    <col min="14084" max="14084" width="19.5546875" style="96" customWidth="1"/>
    <col min="14085" max="14085" width="16.109375" style="96" customWidth="1"/>
    <col min="14086" max="14086" width="14.6640625" style="96" customWidth="1"/>
    <col min="14087" max="14087" width="14" style="96" customWidth="1"/>
    <col min="14088" max="14089" width="11" style="96" customWidth="1"/>
    <col min="14090" max="14090" width="11.109375" style="96" customWidth="1"/>
    <col min="14091" max="14092" width="13.33203125" style="96" customWidth="1"/>
    <col min="14093" max="14093" width="13.88671875" style="96" customWidth="1"/>
    <col min="14094" max="14097" width="9.109375" style="96" customWidth="1"/>
    <col min="14098" max="14336" width="8.88671875" style="96"/>
    <col min="14337" max="14337" width="46.109375" style="96" customWidth="1"/>
    <col min="14338" max="14338" width="11.6640625" style="96" customWidth="1"/>
    <col min="14339" max="14339" width="14.33203125" style="96" customWidth="1"/>
    <col min="14340" max="14340" width="19.5546875" style="96" customWidth="1"/>
    <col min="14341" max="14341" width="16.109375" style="96" customWidth="1"/>
    <col min="14342" max="14342" width="14.6640625" style="96" customWidth="1"/>
    <col min="14343" max="14343" width="14" style="96" customWidth="1"/>
    <col min="14344" max="14345" width="11" style="96" customWidth="1"/>
    <col min="14346" max="14346" width="11.109375" style="96" customWidth="1"/>
    <col min="14347" max="14348" width="13.33203125" style="96" customWidth="1"/>
    <col min="14349" max="14349" width="13.88671875" style="96" customWidth="1"/>
    <col min="14350" max="14353" width="9.109375" style="96" customWidth="1"/>
    <col min="14354" max="14592" width="8.88671875" style="96"/>
    <col min="14593" max="14593" width="46.109375" style="96" customWidth="1"/>
    <col min="14594" max="14594" width="11.6640625" style="96" customWidth="1"/>
    <col min="14595" max="14595" width="14.33203125" style="96" customWidth="1"/>
    <col min="14596" max="14596" width="19.5546875" style="96" customWidth="1"/>
    <col min="14597" max="14597" width="16.109375" style="96" customWidth="1"/>
    <col min="14598" max="14598" width="14.6640625" style="96" customWidth="1"/>
    <col min="14599" max="14599" width="14" style="96" customWidth="1"/>
    <col min="14600" max="14601" width="11" style="96" customWidth="1"/>
    <col min="14602" max="14602" width="11.109375" style="96" customWidth="1"/>
    <col min="14603" max="14604" width="13.33203125" style="96" customWidth="1"/>
    <col min="14605" max="14605" width="13.88671875" style="96" customWidth="1"/>
    <col min="14606" max="14609" width="9.109375" style="96" customWidth="1"/>
    <col min="14610" max="14848" width="8.88671875" style="96"/>
    <col min="14849" max="14849" width="46.109375" style="96" customWidth="1"/>
    <col min="14850" max="14850" width="11.6640625" style="96" customWidth="1"/>
    <col min="14851" max="14851" width="14.33203125" style="96" customWidth="1"/>
    <col min="14852" max="14852" width="19.5546875" style="96" customWidth="1"/>
    <col min="14853" max="14853" width="16.109375" style="96" customWidth="1"/>
    <col min="14854" max="14854" width="14.6640625" style="96" customWidth="1"/>
    <col min="14855" max="14855" width="14" style="96" customWidth="1"/>
    <col min="14856" max="14857" width="11" style="96" customWidth="1"/>
    <col min="14858" max="14858" width="11.109375" style="96" customWidth="1"/>
    <col min="14859" max="14860" width="13.33203125" style="96" customWidth="1"/>
    <col min="14861" max="14861" width="13.88671875" style="96" customWidth="1"/>
    <col min="14862" max="14865" width="9.109375" style="96" customWidth="1"/>
    <col min="14866" max="15104" width="8.88671875" style="96"/>
    <col min="15105" max="15105" width="46.109375" style="96" customWidth="1"/>
    <col min="15106" max="15106" width="11.6640625" style="96" customWidth="1"/>
    <col min="15107" max="15107" width="14.33203125" style="96" customWidth="1"/>
    <col min="15108" max="15108" width="19.5546875" style="96" customWidth="1"/>
    <col min="15109" max="15109" width="16.109375" style="96" customWidth="1"/>
    <col min="15110" max="15110" width="14.6640625" style="96" customWidth="1"/>
    <col min="15111" max="15111" width="14" style="96" customWidth="1"/>
    <col min="15112" max="15113" width="11" style="96" customWidth="1"/>
    <col min="15114" max="15114" width="11.109375" style="96" customWidth="1"/>
    <col min="15115" max="15116" width="13.33203125" style="96" customWidth="1"/>
    <col min="15117" max="15117" width="13.88671875" style="96" customWidth="1"/>
    <col min="15118" max="15121" width="9.109375" style="96" customWidth="1"/>
    <col min="15122" max="15360" width="8.88671875" style="96"/>
    <col min="15361" max="15361" width="46.109375" style="96" customWidth="1"/>
    <col min="15362" max="15362" width="11.6640625" style="96" customWidth="1"/>
    <col min="15363" max="15363" width="14.33203125" style="96" customWidth="1"/>
    <col min="15364" max="15364" width="19.5546875" style="96" customWidth="1"/>
    <col min="15365" max="15365" width="16.109375" style="96" customWidth="1"/>
    <col min="15366" max="15366" width="14.6640625" style="96" customWidth="1"/>
    <col min="15367" max="15367" width="14" style="96" customWidth="1"/>
    <col min="15368" max="15369" width="11" style="96" customWidth="1"/>
    <col min="15370" max="15370" width="11.109375" style="96" customWidth="1"/>
    <col min="15371" max="15372" width="13.33203125" style="96" customWidth="1"/>
    <col min="15373" max="15373" width="13.88671875" style="96" customWidth="1"/>
    <col min="15374" max="15377" width="9.109375" style="96" customWidth="1"/>
    <col min="15378" max="15616" width="8.88671875" style="96"/>
    <col min="15617" max="15617" width="46.109375" style="96" customWidth="1"/>
    <col min="15618" max="15618" width="11.6640625" style="96" customWidth="1"/>
    <col min="15619" max="15619" width="14.33203125" style="96" customWidth="1"/>
    <col min="15620" max="15620" width="19.5546875" style="96" customWidth="1"/>
    <col min="15621" max="15621" width="16.109375" style="96" customWidth="1"/>
    <col min="15622" max="15622" width="14.6640625" style="96" customWidth="1"/>
    <col min="15623" max="15623" width="14" style="96" customWidth="1"/>
    <col min="15624" max="15625" width="11" style="96" customWidth="1"/>
    <col min="15626" max="15626" width="11.109375" style="96" customWidth="1"/>
    <col min="15627" max="15628" width="13.33203125" style="96" customWidth="1"/>
    <col min="15629" max="15629" width="13.88671875" style="96" customWidth="1"/>
    <col min="15630" max="15633" width="9.109375" style="96" customWidth="1"/>
    <col min="15634" max="15872" width="8.88671875" style="96"/>
    <col min="15873" max="15873" width="46.109375" style="96" customWidth="1"/>
    <col min="15874" max="15874" width="11.6640625" style="96" customWidth="1"/>
    <col min="15875" max="15875" width="14.33203125" style="96" customWidth="1"/>
    <col min="15876" max="15876" width="19.5546875" style="96" customWidth="1"/>
    <col min="15877" max="15877" width="16.109375" style="96" customWidth="1"/>
    <col min="15878" max="15878" width="14.6640625" style="96" customWidth="1"/>
    <col min="15879" max="15879" width="14" style="96" customWidth="1"/>
    <col min="15880" max="15881" width="11" style="96" customWidth="1"/>
    <col min="15882" max="15882" width="11.109375" style="96" customWidth="1"/>
    <col min="15883" max="15884" width="13.33203125" style="96" customWidth="1"/>
    <col min="15885" max="15885" width="13.88671875" style="96" customWidth="1"/>
    <col min="15886" max="15889" width="9.109375" style="96" customWidth="1"/>
    <col min="15890" max="16128" width="8.88671875" style="96"/>
    <col min="16129" max="16129" width="46.109375" style="96" customWidth="1"/>
    <col min="16130" max="16130" width="11.6640625" style="96" customWidth="1"/>
    <col min="16131" max="16131" width="14.33203125" style="96" customWidth="1"/>
    <col min="16132" max="16132" width="19.5546875" style="96" customWidth="1"/>
    <col min="16133" max="16133" width="16.109375" style="96" customWidth="1"/>
    <col min="16134" max="16134" width="14.6640625" style="96" customWidth="1"/>
    <col min="16135" max="16135" width="14" style="96" customWidth="1"/>
    <col min="16136" max="16137" width="11" style="96" customWidth="1"/>
    <col min="16138" max="16138" width="11.109375" style="96" customWidth="1"/>
    <col min="16139" max="16140" width="13.33203125" style="96" customWidth="1"/>
    <col min="16141" max="16141" width="13.88671875" style="96" customWidth="1"/>
    <col min="16142" max="16145" width="9.109375" style="96" customWidth="1"/>
    <col min="16146" max="16384" width="8.88671875" style="96"/>
  </cols>
  <sheetData>
    <row r="1" spans="1:256" ht="18" hidden="1" customHeight="1" x14ac:dyDescent="0.35">
      <c r="A1" s="172"/>
      <c r="B1" s="172"/>
      <c r="C1" s="172"/>
      <c r="D1" s="126"/>
      <c r="E1" s="126"/>
      <c r="F1" s="126"/>
      <c r="G1" s="584" t="s">
        <v>135</v>
      </c>
      <c r="H1" s="656"/>
      <c r="I1" s="656"/>
      <c r="J1" s="126"/>
      <c r="K1" s="126"/>
      <c r="L1" s="126"/>
      <c r="M1" s="126"/>
      <c r="N1" s="126"/>
      <c r="O1" s="126"/>
      <c r="P1" s="126"/>
      <c r="Q1" s="126"/>
      <c r="R1" s="126"/>
      <c r="S1" s="126"/>
      <c r="T1" s="126"/>
      <c r="U1" s="126"/>
      <c r="V1" s="126"/>
      <c r="W1" s="126"/>
      <c r="X1" s="126"/>
      <c r="Y1" s="126"/>
      <c r="Z1" s="126"/>
      <c r="AA1" s="126"/>
      <c r="AB1" s="126"/>
      <c r="AC1" s="126"/>
      <c r="AD1" s="126"/>
      <c r="AE1" s="126"/>
      <c r="AF1" s="126"/>
      <c r="AG1" s="126"/>
      <c r="AH1" s="126"/>
      <c r="AI1" s="126"/>
      <c r="AJ1" s="126"/>
      <c r="AK1" s="126"/>
      <c r="AL1" s="126"/>
      <c r="AM1" s="126"/>
      <c r="AN1" s="126"/>
      <c r="AO1" s="126"/>
      <c r="AP1" s="126"/>
      <c r="AQ1" s="126"/>
      <c r="AR1" s="126"/>
      <c r="AS1" s="126"/>
      <c r="AT1" s="126"/>
      <c r="AU1" s="126"/>
      <c r="AV1" s="126"/>
      <c r="AW1" s="126"/>
      <c r="AX1" s="126"/>
      <c r="AY1" s="126"/>
      <c r="AZ1" s="126"/>
      <c r="BA1" s="126"/>
      <c r="BB1" s="126"/>
      <c r="BC1" s="126"/>
      <c r="BD1" s="126"/>
      <c r="BE1" s="126"/>
      <c r="BF1" s="126"/>
      <c r="BG1" s="126"/>
      <c r="BH1" s="126"/>
      <c r="BI1" s="126"/>
      <c r="BJ1" s="126"/>
      <c r="BK1" s="126"/>
      <c r="BL1" s="126"/>
      <c r="BM1" s="126"/>
      <c r="BN1" s="126"/>
      <c r="BO1" s="126"/>
      <c r="BP1" s="126"/>
      <c r="BQ1" s="126"/>
      <c r="BR1" s="126"/>
      <c r="BS1" s="126"/>
      <c r="BT1" s="126"/>
      <c r="BU1" s="126"/>
      <c r="BV1" s="126"/>
      <c r="BW1" s="126"/>
      <c r="BX1" s="126"/>
      <c r="BY1" s="126"/>
      <c r="BZ1" s="126"/>
      <c r="CA1" s="126"/>
      <c r="CB1" s="126"/>
      <c r="CC1" s="126"/>
      <c r="CD1" s="126"/>
      <c r="CE1" s="126"/>
      <c r="CF1" s="126"/>
      <c r="CG1" s="126"/>
      <c r="CH1" s="126"/>
      <c r="CI1" s="126"/>
      <c r="CJ1" s="126"/>
      <c r="CK1" s="126"/>
      <c r="CL1" s="126"/>
      <c r="CM1" s="126"/>
      <c r="CN1" s="126"/>
      <c r="CO1" s="126"/>
      <c r="CP1" s="126"/>
      <c r="CQ1" s="126"/>
      <c r="CR1" s="126"/>
      <c r="CS1" s="126"/>
      <c r="CT1" s="126"/>
      <c r="CU1" s="126"/>
      <c r="CV1" s="126"/>
      <c r="CW1" s="126"/>
      <c r="CX1" s="126"/>
      <c r="CY1" s="126"/>
      <c r="CZ1" s="126"/>
      <c r="DA1" s="126"/>
      <c r="DB1" s="126"/>
      <c r="DC1" s="126"/>
      <c r="DD1" s="126"/>
      <c r="DE1" s="126"/>
      <c r="DF1" s="126"/>
      <c r="DG1" s="126"/>
      <c r="DH1" s="126"/>
      <c r="DI1" s="126"/>
      <c r="DJ1" s="126"/>
      <c r="DK1" s="126"/>
      <c r="DL1" s="126"/>
      <c r="DM1" s="126"/>
      <c r="DN1" s="126"/>
      <c r="DO1" s="126"/>
      <c r="DP1" s="126"/>
      <c r="DQ1" s="126"/>
      <c r="DR1" s="126"/>
      <c r="DS1" s="126"/>
      <c r="DT1" s="126"/>
      <c r="DU1" s="126"/>
      <c r="DV1" s="126"/>
      <c r="DW1" s="126"/>
      <c r="DX1" s="126"/>
      <c r="DY1" s="126"/>
      <c r="DZ1" s="126"/>
      <c r="EA1" s="126"/>
      <c r="EB1" s="126"/>
      <c r="EC1" s="126"/>
      <c r="ED1" s="126"/>
      <c r="EE1" s="126"/>
      <c r="EF1" s="126"/>
      <c r="EG1" s="126"/>
      <c r="EH1" s="126"/>
      <c r="EI1" s="126"/>
      <c r="EJ1" s="126"/>
      <c r="EK1" s="126"/>
      <c r="EL1" s="126"/>
      <c r="EM1" s="126"/>
      <c r="EN1" s="126"/>
      <c r="EO1" s="126"/>
      <c r="EP1" s="126"/>
      <c r="EQ1" s="126"/>
      <c r="ER1" s="126"/>
      <c r="ES1" s="126"/>
      <c r="ET1" s="126"/>
      <c r="EU1" s="126"/>
      <c r="EV1" s="126"/>
      <c r="EW1" s="126"/>
      <c r="EX1" s="126"/>
      <c r="EY1" s="126"/>
      <c r="EZ1" s="126"/>
      <c r="FA1" s="126"/>
      <c r="FB1" s="126"/>
      <c r="FC1" s="126"/>
      <c r="FD1" s="126"/>
      <c r="FE1" s="126"/>
      <c r="FF1" s="126"/>
      <c r="FG1" s="126"/>
      <c r="FH1" s="126"/>
      <c r="FI1" s="126"/>
      <c r="FJ1" s="126"/>
      <c r="FK1" s="126"/>
      <c r="FL1" s="126"/>
      <c r="FM1" s="126"/>
      <c r="FN1" s="126"/>
      <c r="FO1" s="126"/>
      <c r="FP1" s="126"/>
      <c r="FQ1" s="126"/>
      <c r="FR1" s="126"/>
      <c r="FS1" s="126"/>
      <c r="FT1" s="126"/>
      <c r="FU1" s="126"/>
      <c r="FV1" s="126"/>
      <c r="FW1" s="126"/>
      <c r="FX1" s="126"/>
      <c r="FY1" s="126"/>
      <c r="FZ1" s="126"/>
      <c r="GA1" s="126"/>
      <c r="GB1" s="126"/>
      <c r="GC1" s="126"/>
      <c r="GD1" s="126"/>
      <c r="GE1" s="126"/>
      <c r="GF1" s="126"/>
      <c r="GG1" s="126"/>
      <c r="GH1" s="126"/>
      <c r="GI1" s="126"/>
      <c r="GJ1" s="126"/>
      <c r="GK1" s="126"/>
      <c r="GL1" s="126"/>
      <c r="GM1" s="126"/>
      <c r="GN1" s="126"/>
      <c r="GO1" s="126"/>
      <c r="GP1" s="126"/>
      <c r="GQ1" s="126"/>
      <c r="GR1" s="126"/>
      <c r="GS1" s="126"/>
      <c r="GT1" s="126"/>
      <c r="GU1" s="126"/>
      <c r="GV1" s="126"/>
      <c r="GW1" s="126"/>
      <c r="GX1" s="126"/>
      <c r="GY1" s="126"/>
      <c r="GZ1" s="126"/>
      <c r="HA1" s="126"/>
      <c r="HB1" s="126"/>
      <c r="HC1" s="126"/>
      <c r="HD1" s="126"/>
      <c r="HE1" s="126"/>
      <c r="HF1" s="126"/>
      <c r="HG1" s="126"/>
      <c r="HH1" s="126"/>
      <c r="HI1" s="126"/>
      <c r="HJ1" s="126"/>
      <c r="HK1" s="126"/>
      <c r="HL1" s="126"/>
      <c r="HM1" s="126"/>
      <c r="HN1" s="126"/>
      <c r="HO1" s="126"/>
      <c r="HP1" s="126"/>
      <c r="HQ1" s="126"/>
      <c r="HR1" s="126"/>
      <c r="HS1" s="126"/>
      <c r="HT1" s="126"/>
      <c r="HU1" s="126"/>
      <c r="HV1" s="126"/>
      <c r="HW1" s="126"/>
      <c r="HX1" s="126"/>
      <c r="HY1" s="126"/>
      <c r="HZ1" s="126"/>
      <c r="IA1" s="126"/>
      <c r="IB1" s="126"/>
      <c r="IC1" s="126"/>
      <c r="ID1" s="126"/>
      <c r="IE1" s="126"/>
      <c r="IF1" s="126"/>
      <c r="IG1" s="126"/>
      <c r="IH1" s="126"/>
      <c r="II1" s="126"/>
      <c r="IJ1" s="126"/>
      <c r="IK1" s="126"/>
      <c r="IL1" s="126"/>
      <c r="IM1" s="126"/>
      <c r="IN1" s="126"/>
      <c r="IO1" s="126"/>
      <c r="IP1" s="126"/>
      <c r="IQ1" s="126"/>
      <c r="IR1" s="126"/>
      <c r="IS1" s="126"/>
      <c r="IT1" s="126"/>
      <c r="IU1" s="126"/>
      <c r="IV1" s="126"/>
    </row>
    <row r="2" spans="1:256" ht="18" hidden="1" customHeight="1" x14ac:dyDescent="0.35">
      <c r="A2" s="172"/>
      <c r="B2" s="172"/>
      <c r="C2" s="172"/>
      <c r="D2" s="126"/>
      <c r="E2" s="126"/>
      <c r="F2" s="126"/>
      <c r="G2" s="656"/>
      <c r="H2" s="656"/>
      <c r="I2" s="656"/>
      <c r="J2" s="126"/>
      <c r="K2" s="126"/>
      <c r="L2" s="126"/>
      <c r="M2" s="126"/>
      <c r="N2" s="126"/>
      <c r="O2" s="126"/>
      <c r="P2" s="126"/>
      <c r="Q2" s="126"/>
      <c r="R2" s="126"/>
      <c r="S2" s="126"/>
      <c r="T2" s="126"/>
      <c r="U2" s="126"/>
      <c r="V2" s="126"/>
      <c r="W2" s="126"/>
      <c r="X2" s="126"/>
      <c r="Y2" s="126"/>
      <c r="Z2" s="126"/>
      <c r="AA2" s="126"/>
      <c r="AB2" s="126"/>
      <c r="AC2" s="126"/>
      <c r="AD2" s="126"/>
      <c r="AE2" s="126"/>
      <c r="AF2" s="126"/>
      <c r="AG2" s="126"/>
      <c r="AH2" s="126"/>
      <c r="AI2" s="126"/>
      <c r="AJ2" s="126"/>
      <c r="AK2" s="126"/>
      <c r="AL2" s="126"/>
      <c r="AM2" s="126"/>
      <c r="AN2" s="126"/>
      <c r="AO2" s="126"/>
      <c r="AP2" s="126"/>
      <c r="AQ2" s="126"/>
      <c r="AR2" s="126"/>
      <c r="AS2" s="126"/>
      <c r="AT2" s="126"/>
      <c r="AU2" s="126"/>
      <c r="AV2" s="126"/>
      <c r="AW2" s="126"/>
      <c r="AX2" s="126"/>
      <c r="AY2" s="126"/>
      <c r="AZ2" s="126"/>
      <c r="BA2" s="126"/>
      <c r="BB2" s="126"/>
      <c r="BC2" s="126"/>
      <c r="BD2" s="126"/>
      <c r="BE2" s="126"/>
      <c r="BF2" s="126"/>
      <c r="BG2" s="126"/>
      <c r="BH2" s="126"/>
      <c r="BI2" s="126"/>
      <c r="BJ2" s="126"/>
      <c r="BK2" s="126"/>
      <c r="BL2" s="126"/>
      <c r="BM2" s="126"/>
      <c r="BN2" s="126"/>
      <c r="BO2" s="126"/>
      <c r="BP2" s="126"/>
      <c r="BQ2" s="126"/>
      <c r="BR2" s="126"/>
      <c r="BS2" s="126"/>
      <c r="BT2" s="126"/>
      <c r="BU2" s="126"/>
      <c r="BV2" s="126"/>
      <c r="BW2" s="126"/>
      <c r="BX2" s="126"/>
      <c r="BY2" s="126"/>
      <c r="BZ2" s="126"/>
      <c r="CA2" s="126"/>
      <c r="CB2" s="126"/>
      <c r="CC2" s="126"/>
      <c r="CD2" s="126"/>
      <c r="CE2" s="126"/>
      <c r="CF2" s="126"/>
      <c r="CG2" s="126"/>
      <c r="CH2" s="126"/>
      <c r="CI2" s="126"/>
      <c r="CJ2" s="126"/>
      <c r="CK2" s="126"/>
      <c r="CL2" s="126"/>
      <c r="CM2" s="126"/>
      <c r="CN2" s="126"/>
      <c r="CO2" s="126"/>
      <c r="CP2" s="126"/>
      <c r="CQ2" s="126"/>
      <c r="CR2" s="126"/>
      <c r="CS2" s="126"/>
      <c r="CT2" s="126"/>
      <c r="CU2" s="126"/>
      <c r="CV2" s="126"/>
      <c r="CW2" s="126"/>
      <c r="CX2" s="126"/>
      <c r="CY2" s="126"/>
      <c r="CZ2" s="126"/>
      <c r="DA2" s="126"/>
      <c r="DB2" s="126"/>
      <c r="DC2" s="126"/>
      <c r="DD2" s="126"/>
      <c r="DE2" s="126"/>
      <c r="DF2" s="126"/>
      <c r="DG2" s="126"/>
      <c r="DH2" s="126"/>
      <c r="DI2" s="126"/>
      <c r="DJ2" s="126"/>
      <c r="DK2" s="126"/>
      <c r="DL2" s="126"/>
      <c r="DM2" s="126"/>
      <c r="DN2" s="126"/>
      <c r="DO2" s="126"/>
      <c r="DP2" s="126"/>
      <c r="DQ2" s="126"/>
      <c r="DR2" s="126"/>
      <c r="DS2" s="126"/>
      <c r="DT2" s="126"/>
      <c r="DU2" s="126"/>
      <c r="DV2" s="126"/>
      <c r="DW2" s="126"/>
      <c r="DX2" s="126"/>
      <c r="DY2" s="126"/>
      <c r="DZ2" s="126"/>
      <c r="EA2" s="126"/>
      <c r="EB2" s="126"/>
      <c r="EC2" s="126"/>
      <c r="ED2" s="126"/>
      <c r="EE2" s="126"/>
      <c r="EF2" s="126"/>
      <c r="EG2" s="126"/>
      <c r="EH2" s="126"/>
      <c r="EI2" s="126"/>
      <c r="EJ2" s="126"/>
      <c r="EK2" s="126"/>
      <c r="EL2" s="126"/>
      <c r="EM2" s="126"/>
      <c r="EN2" s="126"/>
      <c r="EO2" s="126"/>
      <c r="EP2" s="126"/>
      <c r="EQ2" s="126"/>
      <c r="ER2" s="126"/>
      <c r="ES2" s="126"/>
      <c r="ET2" s="126"/>
      <c r="EU2" s="126"/>
      <c r="EV2" s="126"/>
      <c r="EW2" s="126"/>
      <c r="EX2" s="126"/>
      <c r="EY2" s="126"/>
      <c r="EZ2" s="126"/>
      <c r="FA2" s="126"/>
      <c r="FB2" s="126"/>
      <c r="FC2" s="126"/>
      <c r="FD2" s="126"/>
      <c r="FE2" s="126"/>
      <c r="FF2" s="126"/>
      <c r="FG2" s="126"/>
      <c r="FH2" s="126"/>
      <c r="FI2" s="126"/>
      <c r="FJ2" s="126"/>
      <c r="FK2" s="126"/>
      <c r="FL2" s="126"/>
      <c r="FM2" s="126"/>
      <c r="FN2" s="126"/>
      <c r="FO2" s="126"/>
      <c r="FP2" s="126"/>
      <c r="FQ2" s="126"/>
      <c r="FR2" s="126"/>
      <c r="FS2" s="126"/>
      <c r="FT2" s="126"/>
      <c r="FU2" s="126"/>
      <c r="FV2" s="126"/>
      <c r="FW2" s="126"/>
      <c r="FX2" s="126"/>
      <c r="FY2" s="126"/>
      <c r="FZ2" s="126"/>
      <c r="GA2" s="126"/>
      <c r="GB2" s="126"/>
      <c r="GC2" s="126"/>
      <c r="GD2" s="126"/>
      <c r="GE2" s="126"/>
      <c r="GF2" s="126"/>
      <c r="GG2" s="126"/>
      <c r="GH2" s="126"/>
      <c r="GI2" s="126"/>
      <c r="GJ2" s="126"/>
      <c r="GK2" s="126"/>
      <c r="GL2" s="126"/>
      <c r="GM2" s="126"/>
      <c r="GN2" s="126"/>
      <c r="GO2" s="126"/>
      <c r="GP2" s="126"/>
      <c r="GQ2" s="126"/>
      <c r="GR2" s="126"/>
      <c r="GS2" s="126"/>
      <c r="GT2" s="126"/>
      <c r="GU2" s="126"/>
      <c r="GV2" s="126"/>
      <c r="GW2" s="126"/>
      <c r="GX2" s="126"/>
      <c r="GY2" s="126"/>
      <c r="GZ2" s="126"/>
      <c r="HA2" s="126"/>
      <c r="HB2" s="126"/>
      <c r="HC2" s="126"/>
      <c r="HD2" s="126"/>
      <c r="HE2" s="126"/>
      <c r="HF2" s="126"/>
      <c r="HG2" s="126"/>
      <c r="HH2" s="126"/>
      <c r="HI2" s="126"/>
      <c r="HJ2" s="126"/>
      <c r="HK2" s="126"/>
      <c r="HL2" s="126"/>
      <c r="HM2" s="126"/>
      <c r="HN2" s="126"/>
      <c r="HO2" s="126"/>
      <c r="HP2" s="126"/>
      <c r="HQ2" s="126"/>
      <c r="HR2" s="126"/>
      <c r="HS2" s="126"/>
      <c r="HT2" s="126"/>
      <c r="HU2" s="126"/>
      <c r="HV2" s="126"/>
      <c r="HW2" s="126"/>
      <c r="HX2" s="126"/>
      <c r="HY2" s="126"/>
      <c r="HZ2" s="126"/>
      <c r="IA2" s="126"/>
      <c r="IB2" s="126"/>
      <c r="IC2" s="126"/>
      <c r="ID2" s="126"/>
      <c r="IE2" s="126"/>
      <c r="IF2" s="126"/>
      <c r="IG2" s="126"/>
      <c r="IH2" s="126"/>
      <c r="II2" s="126"/>
      <c r="IJ2" s="126"/>
      <c r="IK2" s="126"/>
      <c r="IL2" s="126"/>
      <c r="IM2" s="126"/>
      <c r="IN2" s="126"/>
      <c r="IO2" s="126"/>
      <c r="IP2" s="126"/>
      <c r="IQ2" s="126"/>
      <c r="IR2" s="126"/>
      <c r="IS2" s="126"/>
      <c r="IT2" s="126"/>
      <c r="IU2" s="126"/>
      <c r="IV2" s="126"/>
    </row>
    <row r="3" spans="1:256" ht="18" hidden="1" customHeight="1" x14ac:dyDescent="0.35">
      <c r="A3" s="172"/>
      <c r="B3" s="172"/>
      <c r="C3" s="172"/>
      <c r="D3" s="126"/>
      <c r="E3" s="126"/>
      <c r="F3" s="126"/>
      <c r="G3" s="656"/>
      <c r="H3" s="656"/>
      <c r="I3" s="656"/>
      <c r="J3" s="126"/>
      <c r="K3" s="126"/>
      <c r="L3" s="126"/>
      <c r="M3" s="126"/>
      <c r="N3" s="126"/>
      <c r="O3" s="126"/>
      <c r="P3" s="126"/>
      <c r="Q3" s="126"/>
      <c r="R3" s="126"/>
      <c r="S3" s="126"/>
      <c r="T3" s="126"/>
      <c r="U3" s="126"/>
      <c r="V3" s="126"/>
      <c r="W3" s="126"/>
      <c r="X3" s="126"/>
      <c r="Y3" s="126"/>
      <c r="Z3" s="126"/>
      <c r="AA3" s="126"/>
      <c r="AB3" s="126"/>
      <c r="AC3" s="126"/>
      <c r="AD3" s="126"/>
      <c r="AE3" s="126"/>
      <c r="AF3" s="126"/>
      <c r="AG3" s="126"/>
      <c r="AH3" s="126"/>
      <c r="AI3" s="126"/>
      <c r="AJ3" s="126"/>
      <c r="AK3" s="126"/>
      <c r="AL3" s="126"/>
      <c r="AM3" s="126"/>
      <c r="AN3" s="126"/>
      <c r="AO3" s="126"/>
      <c r="AP3" s="126"/>
      <c r="AQ3" s="126"/>
      <c r="AR3" s="126"/>
      <c r="AS3" s="126"/>
      <c r="AT3" s="126"/>
      <c r="AU3" s="126"/>
      <c r="AV3" s="126"/>
      <c r="AW3" s="126"/>
      <c r="AX3" s="126"/>
      <c r="AY3" s="126"/>
      <c r="AZ3" s="126"/>
      <c r="BA3" s="126"/>
      <c r="BB3" s="126"/>
      <c r="BC3" s="126"/>
      <c r="BD3" s="126"/>
      <c r="BE3" s="126"/>
      <c r="BF3" s="126"/>
      <c r="BG3" s="126"/>
      <c r="BH3" s="126"/>
      <c r="BI3" s="126"/>
      <c r="BJ3" s="126"/>
      <c r="BK3" s="126"/>
      <c r="BL3" s="126"/>
      <c r="BM3" s="126"/>
      <c r="BN3" s="126"/>
      <c r="BO3" s="126"/>
      <c r="BP3" s="126"/>
      <c r="BQ3" s="126"/>
      <c r="BR3" s="126"/>
      <c r="BS3" s="126"/>
      <c r="BT3" s="126"/>
      <c r="BU3" s="126"/>
      <c r="BV3" s="126"/>
      <c r="BW3" s="126"/>
      <c r="BX3" s="126"/>
      <c r="BY3" s="126"/>
      <c r="BZ3" s="126"/>
      <c r="CA3" s="126"/>
      <c r="CB3" s="126"/>
      <c r="CC3" s="126"/>
      <c r="CD3" s="126"/>
      <c r="CE3" s="126"/>
      <c r="CF3" s="126"/>
      <c r="CG3" s="126"/>
      <c r="CH3" s="126"/>
      <c r="CI3" s="126"/>
      <c r="CJ3" s="126"/>
      <c r="CK3" s="126"/>
      <c r="CL3" s="126"/>
      <c r="CM3" s="126"/>
      <c r="CN3" s="126"/>
      <c r="CO3" s="126"/>
      <c r="CP3" s="126"/>
      <c r="CQ3" s="126"/>
      <c r="CR3" s="126"/>
      <c r="CS3" s="126"/>
      <c r="CT3" s="126"/>
      <c r="CU3" s="126"/>
      <c r="CV3" s="126"/>
      <c r="CW3" s="126"/>
      <c r="CX3" s="126"/>
      <c r="CY3" s="126"/>
      <c r="CZ3" s="126"/>
      <c r="DA3" s="126"/>
      <c r="DB3" s="126"/>
      <c r="DC3" s="126"/>
      <c r="DD3" s="126"/>
      <c r="DE3" s="126"/>
      <c r="DF3" s="126"/>
      <c r="DG3" s="126"/>
      <c r="DH3" s="126"/>
      <c r="DI3" s="126"/>
      <c r="DJ3" s="126"/>
      <c r="DK3" s="126"/>
      <c r="DL3" s="126"/>
      <c r="DM3" s="126"/>
      <c r="DN3" s="126"/>
      <c r="DO3" s="126"/>
      <c r="DP3" s="126"/>
      <c r="DQ3" s="126"/>
      <c r="DR3" s="126"/>
      <c r="DS3" s="126"/>
      <c r="DT3" s="126"/>
      <c r="DU3" s="126"/>
      <c r="DV3" s="126"/>
      <c r="DW3" s="126"/>
      <c r="DX3" s="126"/>
      <c r="DY3" s="126"/>
      <c r="DZ3" s="126"/>
      <c r="EA3" s="126"/>
      <c r="EB3" s="126"/>
      <c r="EC3" s="126"/>
      <c r="ED3" s="126"/>
      <c r="EE3" s="126"/>
      <c r="EF3" s="126"/>
      <c r="EG3" s="126"/>
      <c r="EH3" s="126"/>
      <c r="EI3" s="126"/>
      <c r="EJ3" s="126"/>
      <c r="EK3" s="126"/>
      <c r="EL3" s="126"/>
      <c r="EM3" s="126"/>
      <c r="EN3" s="126"/>
      <c r="EO3" s="126"/>
      <c r="EP3" s="126"/>
      <c r="EQ3" s="126"/>
      <c r="ER3" s="126"/>
      <c r="ES3" s="126"/>
      <c r="ET3" s="126"/>
      <c r="EU3" s="126"/>
      <c r="EV3" s="126"/>
      <c r="EW3" s="126"/>
      <c r="EX3" s="126"/>
      <c r="EY3" s="126"/>
      <c r="EZ3" s="126"/>
      <c r="FA3" s="126"/>
      <c r="FB3" s="126"/>
      <c r="FC3" s="126"/>
      <c r="FD3" s="126"/>
      <c r="FE3" s="126"/>
      <c r="FF3" s="126"/>
      <c r="FG3" s="126"/>
      <c r="FH3" s="126"/>
      <c r="FI3" s="126"/>
      <c r="FJ3" s="126"/>
      <c r="FK3" s="126"/>
      <c r="FL3" s="126"/>
      <c r="FM3" s="126"/>
      <c r="FN3" s="126"/>
      <c r="FO3" s="126"/>
      <c r="FP3" s="126"/>
      <c r="FQ3" s="126"/>
      <c r="FR3" s="126"/>
      <c r="FS3" s="126"/>
      <c r="FT3" s="126"/>
      <c r="FU3" s="126"/>
      <c r="FV3" s="126"/>
      <c r="FW3" s="126"/>
      <c r="FX3" s="126"/>
      <c r="FY3" s="126"/>
      <c r="FZ3" s="126"/>
      <c r="GA3" s="126"/>
      <c r="GB3" s="126"/>
      <c r="GC3" s="126"/>
      <c r="GD3" s="126"/>
      <c r="GE3" s="126"/>
      <c r="GF3" s="126"/>
      <c r="GG3" s="126"/>
      <c r="GH3" s="126"/>
      <c r="GI3" s="126"/>
      <c r="GJ3" s="126"/>
      <c r="GK3" s="126"/>
      <c r="GL3" s="126"/>
      <c r="GM3" s="126"/>
      <c r="GN3" s="126"/>
      <c r="GO3" s="126"/>
      <c r="GP3" s="126"/>
      <c r="GQ3" s="126"/>
      <c r="GR3" s="126"/>
      <c r="GS3" s="126"/>
      <c r="GT3" s="126"/>
      <c r="GU3" s="126"/>
      <c r="GV3" s="126"/>
      <c r="GW3" s="126"/>
      <c r="GX3" s="126"/>
      <c r="GY3" s="126"/>
      <c r="GZ3" s="126"/>
      <c r="HA3" s="126"/>
      <c r="HB3" s="126"/>
      <c r="HC3" s="126"/>
      <c r="HD3" s="126"/>
      <c r="HE3" s="126"/>
      <c r="HF3" s="126"/>
      <c r="HG3" s="126"/>
      <c r="HH3" s="126"/>
      <c r="HI3" s="126"/>
      <c r="HJ3" s="126"/>
      <c r="HK3" s="126"/>
      <c r="HL3" s="126"/>
      <c r="HM3" s="126"/>
      <c r="HN3" s="126"/>
      <c r="HO3" s="126"/>
      <c r="HP3" s="126"/>
      <c r="HQ3" s="126"/>
      <c r="HR3" s="126"/>
      <c r="HS3" s="126"/>
      <c r="HT3" s="126"/>
      <c r="HU3" s="126"/>
      <c r="HV3" s="126"/>
      <c r="HW3" s="126"/>
      <c r="HX3" s="126"/>
      <c r="HY3" s="126"/>
      <c r="HZ3" s="126"/>
      <c r="IA3" s="126"/>
      <c r="IB3" s="126"/>
      <c r="IC3" s="126"/>
      <c r="ID3" s="126"/>
      <c r="IE3" s="126"/>
      <c r="IF3" s="126"/>
      <c r="IG3" s="126"/>
      <c r="IH3" s="126"/>
      <c r="II3" s="126"/>
      <c r="IJ3" s="126"/>
      <c r="IK3" s="126"/>
      <c r="IL3" s="126"/>
      <c r="IM3" s="126"/>
      <c r="IN3" s="126"/>
      <c r="IO3" s="126"/>
      <c r="IP3" s="126"/>
      <c r="IQ3" s="126"/>
      <c r="IR3" s="126"/>
      <c r="IS3" s="126"/>
      <c r="IT3" s="126"/>
      <c r="IU3" s="126"/>
      <c r="IV3" s="126"/>
    </row>
    <row r="4" spans="1:256" s="127" customFormat="1" ht="69" customHeight="1" x14ac:dyDescent="0.4">
      <c r="A4" s="174"/>
      <c r="B4" s="174"/>
      <c r="C4" s="174"/>
      <c r="D4" s="126"/>
      <c r="E4" s="126"/>
      <c r="F4" s="126"/>
      <c r="G4" s="656"/>
      <c r="H4" s="656"/>
      <c r="I4" s="656"/>
      <c r="J4" s="126"/>
      <c r="K4" s="126"/>
      <c r="L4" s="126"/>
      <c r="M4" s="126"/>
      <c r="N4" s="126"/>
      <c r="O4" s="126"/>
      <c r="P4" s="126"/>
      <c r="Q4" s="126"/>
      <c r="R4" s="126"/>
      <c r="S4" s="126"/>
      <c r="T4" s="126"/>
      <c r="U4" s="126"/>
      <c r="V4" s="126"/>
      <c r="W4" s="126"/>
      <c r="X4" s="126"/>
      <c r="Y4" s="126"/>
      <c r="Z4" s="126"/>
      <c r="AA4" s="126"/>
      <c r="AB4" s="126"/>
      <c r="AC4" s="126"/>
      <c r="AD4" s="126"/>
      <c r="AE4" s="126"/>
      <c r="AF4" s="126"/>
      <c r="AG4" s="126"/>
      <c r="AH4" s="126"/>
      <c r="AI4" s="126"/>
      <c r="AJ4" s="126"/>
      <c r="AK4" s="126"/>
      <c r="AL4" s="126"/>
      <c r="AM4" s="126"/>
      <c r="AN4" s="126"/>
      <c r="AO4" s="126"/>
      <c r="AP4" s="126"/>
      <c r="AQ4" s="126"/>
      <c r="AR4" s="126"/>
      <c r="AS4" s="126"/>
      <c r="AT4" s="126"/>
      <c r="AU4" s="126"/>
      <c r="AV4" s="126"/>
      <c r="AW4" s="126"/>
      <c r="AX4" s="126"/>
      <c r="AY4" s="126"/>
      <c r="AZ4" s="126"/>
      <c r="BA4" s="126"/>
      <c r="BB4" s="126"/>
      <c r="BC4" s="126"/>
      <c r="BD4" s="126"/>
      <c r="BE4" s="126"/>
      <c r="BF4" s="126"/>
      <c r="BG4" s="126"/>
      <c r="BH4" s="126"/>
      <c r="BI4" s="126"/>
      <c r="BJ4" s="126"/>
      <c r="BK4" s="126"/>
      <c r="BL4" s="126"/>
      <c r="BM4" s="126"/>
      <c r="BN4" s="126"/>
      <c r="BO4" s="126"/>
      <c r="BP4" s="126"/>
      <c r="BQ4" s="126"/>
      <c r="BR4" s="126"/>
      <c r="BS4" s="126"/>
      <c r="BT4" s="126"/>
      <c r="BU4" s="126"/>
      <c r="BV4" s="126"/>
      <c r="BW4" s="126"/>
      <c r="BX4" s="126"/>
      <c r="BY4" s="126"/>
      <c r="BZ4" s="126"/>
      <c r="CA4" s="126"/>
      <c r="CB4" s="126"/>
      <c r="CC4" s="126"/>
      <c r="CD4" s="126"/>
      <c r="CE4" s="126"/>
      <c r="CF4" s="126"/>
      <c r="CG4" s="126"/>
      <c r="CH4" s="126"/>
      <c r="CI4" s="126"/>
      <c r="CJ4" s="126"/>
      <c r="CK4" s="126"/>
      <c r="CL4" s="126"/>
      <c r="CM4" s="126"/>
      <c r="CN4" s="126"/>
      <c r="CO4" s="126"/>
      <c r="CP4" s="126"/>
      <c r="CQ4" s="126"/>
      <c r="CR4" s="126"/>
      <c r="CS4" s="126"/>
      <c r="CT4" s="126"/>
      <c r="CU4" s="126"/>
      <c r="CV4" s="126"/>
      <c r="CW4" s="126"/>
      <c r="CX4" s="126"/>
      <c r="CY4" s="126"/>
      <c r="CZ4" s="126"/>
      <c r="DA4" s="126"/>
      <c r="DB4" s="126"/>
      <c r="DC4" s="126"/>
      <c r="DD4" s="126"/>
      <c r="DE4" s="126"/>
      <c r="DF4" s="126"/>
      <c r="DG4" s="126"/>
      <c r="DH4" s="126"/>
      <c r="DI4" s="126"/>
      <c r="DJ4" s="126"/>
      <c r="DK4" s="126"/>
      <c r="DL4" s="126"/>
      <c r="DM4" s="126"/>
      <c r="DN4" s="126"/>
      <c r="DO4" s="126"/>
      <c r="DP4" s="126"/>
      <c r="DQ4" s="126"/>
      <c r="DR4" s="126"/>
      <c r="DS4" s="126"/>
      <c r="DT4" s="126"/>
      <c r="DU4" s="126"/>
      <c r="DV4" s="126"/>
      <c r="DW4" s="126"/>
      <c r="DX4" s="126"/>
      <c r="DY4" s="126"/>
      <c r="DZ4" s="126"/>
      <c r="EA4" s="126"/>
      <c r="EB4" s="126"/>
      <c r="EC4" s="126"/>
      <c r="ED4" s="126"/>
      <c r="EE4" s="126"/>
      <c r="EF4" s="126"/>
      <c r="EG4" s="126"/>
      <c r="EH4" s="126"/>
      <c r="EI4" s="126"/>
      <c r="EJ4" s="126"/>
      <c r="EK4" s="126"/>
      <c r="EL4" s="126"/>
      <c r="EM4" s="126"/>
      <c r="EN4" s="126"/>
      <c r="EO4" s="126"/>
      <c r="EP4" s="126"/>
      <c r="EQ4" s="126"/>
      <c r="ER4" s="126"/>
      <c r="ES4" s="126"/>
      <c r="ET4" s="126"/>
      <c r="EU4" s="126"/>
      <c r="EV4" s="126"/>
      <c r="EW4" s="126"/>
      <c r="EX4" s="126"/>
      <c r="EY4" s="126"/>
      <c r="EZ4" s="126"/>
      <c r="FA4" s="126"/>
      <c r="FB4" s="126"/>
      <c r="FC4" s="126"/>
      <c r="FD4" s="126"/>
      <c r="FE4" s="126"/>
      <c r="FF4" s="126"/>
      <c r="FG4" s="126"/>
      <c r="FH4" s="126"/>
      <c r="FI4" s="126"/>
      <c r="FJ4" s="126"/>
      <c r="FK4" s="126"/>
      <c r="FL4" s="126"/>
      <c r="FM4" s="126"/>
      <c r="FN4" s="126"/>
      <c r="FO4" s="126"/>
      <c r="FP4" s="126"/>
      <c r="FQ4" s="126"/>
      <c r="FR4" s="126"/>
      <c r="FS4" s="126"/>
      <c r="FT4" s="126"/>
      <c r="FU4" s="126"/>
      <c r="FV4" s="126"/>
      <c r="FW4" s="126"/>
      <c r="FX4" s="126"/>
      <c r="FY4" s="126"/>
      <c r="FZ4" s="126"/>
      <c r="GA4" s="126"/>
      <c r="GB4" s="126"/>
      <c r="GC4" s="126"/>
      <c r="GD4" s="126"/>
      <c r="GE4" s="126"/>
      <c r="GF4" s="126"/>
      <c r="GG4" s="126"/>
      <c r="GH4" s="126"/>
      <c r="GI4" s="126"/>
      <c r="GJ4" s="126"/>
      <c r="GK4" s="126"/>
      <c r="GL4" s="126"/>
      <c r="GM4" s="126"/>
      <c r="GN4" s="126"/>
      <c r="GO4" s="126"/>
      <c r="GP4" s="126"/>
      <c r="GQ4" s="126"/>
      <c r="GR4" s="126"/>
      <c r="GS4" s="126"/>
      <c r="GT4" s="126"/>
      <c r="GU4" s="126"/>
      <c r="GV4" s="126"/>
      <c r="GW4" s="126"/>
      <c r="GX4" s="126"/>
      <c r="GY4" s="126"/>
      <c r="GZ4" s="126"/>
      <c r="HA4" s="126"/>
      <c r="HB4" s="126"/>
      <c r="HC4" s="126"/>
      <c r="HD4" s="126"/>
      <c r="HE4" s="126"/>
      <c r="HF4" s="126"/>
      <c r="HG4" s="126"/>
      <c r="HH4" s="126"/>
      <c r="HI4" s="126"/>
      <c r="HJ4" s="126"/>
      <c r="HK4" s="126"/>
      <c r="HL4" s="126"/>
      <c r="HM4" s="126"/>
      <c r="HN4" s="126"/>
      <c r="HO4" s="126"/>
      <c r="HP4" s="126"/>
      <c r="HQ4" s="126"/>
      <c r="HR4" s="126"/>
      <c r="HS4" s="126"/>
      <c r="HT4" s="126"/>
      <c r="HU4" s="126"/>
      <c r="HV4" s="126"/>
      <c r="HW4" s="126"/>
      <c r="HX4" s="126"/>
      <c r="HY4" s="126"/>
      <c r="HZ4" s="126"/>
      <c r="IA4" s="126"/>
      <c r="IB4" s="126"/>
      <c r="IC4" s="126"/>
      <c r="ID4" s="126"/>
      <c r="IE4" s="126"/>
      <c r="IF4" s="126"/>
      <c r="IG4" s="126"/>
      <c r="IH4" s="126"/>
      <c r="II4" s="126"/>
      <c r="IJ4" s="126"/>
      <c r="IK4" s="126"/>
      <c r="IL4" s="126"/>
      <c r="IM4" s="126"/>
      <c r="IN4" s="126"/>
      <c r="IO4" s="126"/>
      <c r="IP4" s="126"/>
      <c r="IQ4" s="126"/>
      <c r="IR4" s="126"/>
      <c r="IS4" s="126"/>
      <c r="IT4" s="126"/>
      <c r="IU4" s="126"/>
      <c r="IV4" s="126"/>
    </row>
    <row r="5" spans="1:256" s="127" customFormat="1" ht="28.95" customHeight="1" x14ac:dyDescent="0.4">
      <c r="A5" s="174"/>
      <c r="B5" s="174"/>
      <c r="C5" s="174"/>
      <c r="D5" s="126"/>
      <c r="E5" s="126"/>
      <c r="F5" s="126"/>
      <c r="G5" s="418"/>
      <c r="H5" s="418"/>
      <c r="I5" s="418"/>
      <c r="J5" s="126"/>
      <c r="K5" s="126"/>
      <c r="L5" s="126"/>
      <c r="M5" s="126"/>
      <c r="N5" s="126"/>
      <c r="O5" s="126"/>
      <c r="P5" s="126"/>
      <c r="Q5" s="126"/>
      <c r="R5" s="126"/>
      <c r="S5" s="126"/>
      <c r="T5" s="126"/>
      <c r="U5" s="126"/>
      <c r="V5" s="126"/>
      <c r="W5" s="126"/>
      <c r="X5" s="126"/>
      <c r="Y5" s="126"/>
      <c r="Z5" s="126"/>
      <c r="AA5" s="126"/>
      <c r="AB5" s="126"/>
      <c r="AC5" s="126"/>
      <c r="AD5" s="126"/>
      <c r="AE5" s="126"/>
      <c r="AF5" s="126"/>
      <c r="AG5" s="126"/>
      <c r="AH5" s="126"/>
      <c r="AI5" s="126"/>
      <c r="AJ5" s="126"/>
      <c r="AK5" s="126"/>
      <c r="AL5" s="126"/>
      <c r="AM5" s="126"/>
      <c r="AN5" s="126"/>
      <c r="AO5" s="126"/>
      <c r="AP5" s="126"/>
      <c r="AQ5" s="126"/>
      <c r="AR5" s="126"/>
      <c r="AS5" s="126"/>
      <c r="AT5" s="126"/>
      <c r="AU5" s="126"/>
      <c r="AV5" s="126"/>
      <c r="AW5" s="126"/>
      <c r="AX5" s="126"/>
      <c r="AY5" s="126"/>
      <c r="AZ5" s="126"/>
      <c r="BA5" s="126"/>
      <c r="BB5" s="126"/>
      <c r="BC5" s="126"/>
      <c r="BD5" s="126"/>
      <c r="BE5" s="126"/>
      <c r="BF5" s="126"/>
      <c r="BG5" s="126"/>
      <c r="BH5" s="126"/>
      <c r="BI5" s="126"/>
      <c r="BJ5" s="126"/>
      <c r="BK5" s="126"/>
      <c r="BL5" s="126"/>
      <c r="BM5" s="126"/>
      <c r="BN5" s="126"/>
      <c r="BO5" s="126"/>
      <c r="BP5" s="126"/>
      <c r="BQ5" s="126"/>
      <c r="BR5" s="126"/>
      <c r="BS5" s="126"/>
      <c r="BT5" s="126"/>
      <c r="BU5" s="126"/>
      <c r="BV5" s="126"/>
      <c r="BW5" s="126"/>
      <c r="BX5" s="126"/>
      <c r="BY5" s="126"/>
      <c r="BZ5" s="126"/>
      <c r="CA5" s="126"/>
      <c r="CB5" s="126"/>
      <c r="CC5" s="126"/>
      <c r="CD5" s="126"/>
      <c r="CE5" s="126"/>
      <c r="CF5" s="126"/>
      <c r="CG5" s="126"/>
      <c r="CH5" s="126"/>
      <c r="CI5" s="126"/>
      <c r="CJ5" s="126"/>
      <c r="CK5" s="126"/>
      <c r="CL5" s="126"/>
      <c r="CM5" s="126"/>
      <c r="CN5" s="126"/>
      <c r="CO5" s="126"/>
      <c r="CP5" s="126"/>
      <c r="CQ5" s="126"/>
      <c r="CR5" s="126"/>
      <c r="CS5" s="126"/>
      <c r="CT5" s="126"/>
      <c r="CU5" s="126"/>
      <c r="CV5" s="126"/>
      <c r="CW5" s="126"/>
      <c r="CX5" s="126"/>
      <c r="CY5" s="126"/>
      <c r="CZ5" s="126"/>
      <c r="DA5" s="126"/>
      <c r="DB5" s="126"/>
      <c r="DC5" s="126"/>
      <c r="DD5" s="126"/>
      <c r="DE5" s="126"/>
      <c r="DF5" s="126"/>
      <c r="DG5" s="126"/>
      <c r="DH5" s="126"/>
      <c r="DI5" s="126"/>
      <c r="DJ5" s="126"/>
      <c r="DK5" s="126"/>
      <c r="DL5" s="126"/>
      <c r="DM5" s="126"/>
      <c r="DN5" s="126"/>
      <c r="DO5" s="126"/>
      <c r="DP5" s="126"/>
      <c r="DQ5" s="126"/>
      <c r="DR5" s="126"/>
      <c r="DS5" s="126"/>
      <c r="DT5" s="126"/>
      <c r="DU5" s="126"/>
      <c r="DV5" s="126"/>
      <c r="DW5" s="126"/>
      <c r="DX5" s="126"/>
      <c r="DY5" s="126"/>
      <c r="DZ5" s="126"/>
      <c r="EA5" s="126"/>
      <c r="EB5" s="126"/>
      <c r="EC5" s="126"/>
      <c r="ED5" s="126"/>
      <c r="EE5" s="126"/>
      <c r="EF5" s="126"/>
      <c r="EG5" s="126"/>
      <c r="EH5" s="126"/>
      <c r="EI5" s="126"/>
      <c r="EJ5" s="126"/>
      <c r="EK5" s="126"/>
      <c r="EL5" s="126"/>
      <c r="EM5" s="126"/>
      <c r="EN5" s="126"/>
      <c r="EO5" s="126"/>
      <c r="EP5" s="126"/>
      <c r="EQ5" s="126"/>
      <c r="ER5" s="126"/>
      <c r="ES5" s="126"/>
      <c r="ET5" s="126"/>
      <c r="EU5" s="126"/>
      <c r="EV5" s="126"/>
      <c r="EW5" s="126"/>
      <c r="EX5" s="126"/>
      <c r="EY5" s="126"/>
      <c r="EZ5" s="126"/>
      <c r="FA5" s="126"/>
      <c r="FB5" s="126"/>
      <c r="FC5" s="126"/>
      <c r="FD5" s="126"/>
      <c r="FE5" s="126"/>
      <c r="FF5" s="126"/>
      <c r="FG5" s="126"/>
      <c r="FH5" s="126"/>
      <c r="FI5" s="126"/>
      <c r="FJ5" s="126"/>
      <c r="FK5" s="126"/>
      <c r="FL5" s="126"/>
      <c r="FM5" s="126"/>
      <c r="FN5" s="126"/>
      <c r="FO5" s="126"/>
      <c r="FP5" s="126"/>
      <c r="FQ5" s="126"/>
      <c r="FR5" s="126"/>
      <c r="FS5" s="126"/>
      <c r="FT5" s="126"/>
      <c r="FU5" s="126"/>
      <c r="FV5" s="126"/>
      <c r="FW5" s="126"/>
      <c r="FX5" s="126"/>
      <c r="FY5" s="126"/>
      <c r="FZ5" s="126"/>
      <c r="GA5" s="126"/>
      <c r="GB5" s="126"/>
      <c r="GC5" s="126"/>
      <c r="GD5" s="126"/>
      <c r="GE5" s="126"/>
      <c r="GF5" s="126"/>
      <c r="GG5" s="126"/>
      <c r="GH5" s="126"/>
      <c r="GI5" s="126"/>
      <c r="GJ5" s="126"/>
      <c r="GK5" s="126"/>
      <c r="GL5" s="126"/>
      <c r="GM5" s="126"/>
      <c r="GN5" s="126"/>
      <c r="GO5" s="126"/>
      <c r="GP5" s="126"/>
      <c r="GQ5" s="126"/>
      <c r="GR5" s="126"/>
      <c r="GS5" s="126"/>
      <c r="GT5" s="126"/>
      <c r="GU5" s="126"/>
      <c r="GV5" s="126"/>
      <c r="GW5" s="126"/>
      <c r="GX5" s="126"/>
      <c r="GY5" s="126"/>
      <c r="GZ5" s="126"/>
      <c r="HA5" s="126"/>
      <c r="HB5" s="126"/>
      <c r="HC5" s="126"/>
      <c r="HD5" s="126"/>
      <c r="HE5" s="126"/>
      <c r="HF5" s="126"/>
      <c r="HG5" s="126"/>
      <c r="HH5" s="126"/>
      <c r="HI5" s="126"/>
      <c r="HJ5" s="126"/>
      <c r="HK5" s="126"/>
      <c r="HL5" s="126"/>
      <c r="HM5" s="126"/>
      <c r="HN5" s="126"/>
      <c r="HO5" s="126"/>
      <c r="HP5" s="126"/>
      <c r="HQ5" s="126"/>
      <c r="HR5" s="126"/>
      <c r="HS5" s="126"/>
      <c r="HT5" s="126"/>
      <c r="HU5" s="126"/>
      <c r="HV5" s="126"/>
      <c r="HW5" s="126"/>
      <c r="HX5" s="126"/>
      <c r="HY5" s="126"/>
      <c r="HZ5" s="126"/>
      <c r="IA5" s="126"/>
      <c r="IB5" s="126"/>
      <c r="IC5" s="126"/>
      <c r="ID5" s="126"/>
      <c r="IE5" s="126"/>
      <c r="IF5" s="126"/>
      <c r="IG5" s="126"/>
      <c r="IH5" s="126"/>
      <c r="II5" s="126"/>
      <c r="IJ5" s="126"/>
      <c r="IK5" s="126"/>
      <c r="IL5" s="126"/>
      <c r="IM5" s="126"/>
      <c r="IN5" s="126"/>
      <c r="IO5" s="126"/>
      <c r="IP5" s="126"/>
      <c r="IQ5" s="126"/>
      <c r="IR5" s="126"/>
      <c r="IS5" s="126"/>
      <c r="IT5" s="126"/>
      <c r="IU5" s="126"/>
      <c r="IV5" s="126"/>
    </row>
    <row r="6" spans="1:256" s="420" customFormat="1" ht="27.6" customHeight="1" x14ac:dyDescent="0.4">
      <c r="A6" s="419"/>
      <c r="B6" s="419"/>
      <c r="C6" s="419"/>
      <c r="D6" s="657" t="s">
        <v>136</v>
      </c>
      <c r="E6" s="657"/>
      <c r="F6" s="657"/>
      <c r="G6" s="657"/>
      <c r="H6" s="657"/>
      <c r="I6" s="657"/>
      <c r="J6" s="657"/>
      <c r="K6" s="657"/>
      <c r="L6" s="657"/>
    </row>
    <row r="7" spans="1:256" s="420" customFormat="1" ht="18" customHeight="1" x14ac:dyDescent="0.4">
      <c r="A7" s="419"/>
      <c r="B7" s="419"/>
      <c r="C7" s="419"/>
      <c r="D7" s="658" t="s">
        <v>137</v>
      </c>
      <c r="E7" s="658"/>
      <c r="F7" s="658"/>
      <c r="G7" s="658"/>
      <c r="H7" s="658"/>
      <c r="I7" s="658"/>
      <c r="J7" s="658"/>
      <c r="K7" s="658"/>
      <c r="L7" s="658"/>
    </row>
    <row r="8" spans="1:256" s="421" customFormat="1" ht="22.2" customHeight="1" x14ac:dyDescent="0.4">
      <c r="A8" s="419"/>
      <c r="B8" s="419"/>
      <c r="C8" s="419"/>
      <c r="D8" s="657" t="s">
        <v>138</v>
      </c>
      <c r="E8" s="657"/>
      <c r="F8" s="657"/>
      <c r="G8" s="657"/>
      <c r="H8" s="657"/>
      <c r="I8" s="657"/>
      <c r="J8" s="657"/>
      <c r="K8" s="657"/>
      <c r="L8" s="657"/>
    </row>
    <row r="9" spans="1:256" s="421" customFormat="1" ht="19.2" customHeight="1" x14ac:dyDescent="0.4">
      <c r="A9" s="419"/>
      <c r="B9" s="419"/>
      <c r="C9" s="419"/>
      <c r="D9" s="657" t="s">
        <v>139</v>
      </c>
      <c r="E9" s="657"/>
      <c r="F9" s="657"/>
      <c r="G9" s="657"/>
      <c r="H9" s="657"/>
      <c r="I9" s="657"/>
      <c r="J9" s="657"/>
      <c r="K9" s="657"/>
      <c r="L9" s="657"/>
    </row>
    <row r="10" spans="1:256" s="421" customFormat="1" ht="18" customHeight="1" x14ac:dyDescent="0.4">
      <c r="A10" s="419"/>
      <c r="B10" s="419"/>
      <c r="C10" s="419"/>
      <c r="D10" s="657" t="s">
        <v>197</v>
      </c>
      <c r="E10" s="657"/>
      <c r="F10" s="657"/>
      <c r="G10" s="657"/>
      <c r="H10" s="657"/>
      <c r="I10" s="657"/>
      <c r="J10" s="657"/>
      <c r="K10" s="657"/>
      <c r="L10" s="657"/>
    </row>
    <row r="11" spans="1:256" s="421" customFormat="1" ht="18" customHeight="1" x14ac:dyDescent="0.4">
      <c r="A11" s="419"/>
      <c r="B11" s="419"/>
      <c r="C11" s="419"/>
      <c r="D11" s="422"/>
      <c r="E11" s="422"/>
      <c r="F11" s="422"/>
      <c r="G11" s="423"/>
      <c r="H11" s="423"/>
      <c r="I11" s="424"/>
      <c r="J11" s="424"/>
      <c r="K11" s="424"/>
      <c r="L11" s="424"/>
    </row>
    <row r="12" spans="1:256" ht="15.6" x14ac:dyDescent="0.3">
      <c r="A12" s="132"/>
      <c r="B12" s="132"/>
      <c r="C12" s="132"/>
      <c r="D12" s="132"/>
      <c r="E12" s="132"/>
      <c r="F12" s="133"/>
      <c r="G12" s="132"/>
      <c r="H12" s="132"/>
      <c r="I12" s="132"/>
      <c r="J12" s="132"/>
      <c r="K12" s="132"/>
      <c r="L12" s="132"/>
      <c r="M12" s="132"/>
      <c r="N12" s="132"/>
      <c r="O12" s="132"/>
      <c r="P12" s="132"/>
      <c r="Q12" s="132"/>
      <c r="R12" s="132"/>
      <c r="S12" s="132"/>
      <c r="T12" s="132"/>
      <c r="U12" s="132"/>
      <c r="V12" s="132"/>
      <c r="W12" s="132"/>
      <c r="X12" s="132"/>
      <c r="Y12" s="132"/>
      <c r="Z12" s="132"/>
      <c r="AA12" s="132"/>
      <c r="AB12" s="132"/>
      <c r="AC12" s="132"/>
      <c r="AD12" s="132"/>
      <c r="AE12" s="132"/>
      <c r="AF12" s="132"/>
      <c r="AG12" s="132"/>
      <c r="AH12" s="132"/>
      <c r="AI12" s="132"/>
      <c r="AJ12" s="132"/>
      <c r="AK12" s="132"/>
      <c r="AL12" s="132"/>
      <c r="AM12" s="132"/>
      <c r="AN12" s="132"/>
      <c r="AO12" s="132"/>
      <c r="AP12" s="132"/>
      <c r="AQ12" s="132"/>
      <c r="AR12" s="132"/>
      <c r="AS12" s="132"/>
      <c r="AT12" s="132"/>
      <c r="AU12" s="132"/>
      <c r="AV12" s="132"/>
      <c r="AW12" s="132"/>
      <c r="AX12" s="132"/>
      <c r="AY12" s="132"/>
      <c r="AZ12" s="132"/>
      <c r="BA12" s="132"/>
      <c r="BB12" s="132"/>
      <c r="BC12" s="132"/>
      <c r="BD12" s="132"/>
      <c r="BE12" s="132"/>
      <c r="BF12" s="132"/>
      <c r="BG12" s="132"/>
      <c r="BH12" s="132"/>
      <c r="BI12" s="132"/>
      <c r="BJ12" s="132"/>
      <c r="BK12" s="132"/>
      <c r="BL12" s="132"/>
      <c r="BM12" s="132"/>
      <c r="BN12" s="132"/>
      <c r="BO12" s="132"/>
      <c r="BP12" s="132"/>
      <c r="BQ12" s="132"/>
      <c r="BR12" s="132"/>
      <c r="BS12" s="132"/>
      <c r="BT12" s="132"/>
      <c r="BU12" s="132"/>
      <c r="BV12" s="132"/>
      <c r="BW12" s="132"/>
      <c r="BX12" s="132"/>
      <c r="BY12" s="132"/>
      <c r="BZ12" s="132"/>
      <c r="CA12" s="132"/>
      <c r="CB12" s="132"/>
      <c r="CC12" s="132"/>
      <c r="CD12" s="132"/>
      <c r="CE12" s="132"/>
      <c r="CF12" s="132"/>
      <c r="CG12" s="132"/>
      <c r="CH12" s="132"/>
      <c r="CI12" s="132"/>
      <c r="CJ12" s="132"/>
      <c r="CK12" s="132"/>
      <c r="CL12" s="132"/>
      <c r="CM12" s="132"/>
      <c r="CN12" s="132"/>
      <c r="CO12" s="132"/>
      <c r="CP12" s="132"/>
      <c r="CQ12" s="132"/>
      <c r="CR12" s="132"/>
      <c r="CS12" s="132"/>
      <c r="CT12" s="132"/>
      <c r="CU12" s="132"/>
      <c r="CV12" s="132"/>
      <c r="CW12" s="132"/>
      <c r="CX12" s="132"/>
      <c r="CY12" s="132"/>
      <c r="CZ12" s="132"/>
      <c r="DA12" s="132"/>
      <c r="DB12" s="132"/>
      <c r="DC12" s="132"/>
      <c r="DD12" s="132"/>
      <c r="DE12" s="132"/>
      <c r="DF12" s="132"/>
      <c r="DG12" s="132"/>
      <c r="DH12" s="132"/>
      <c r="DI12" s="132"/>
      <c r="DJ12" s="132"/>
      <c r="DK12" s="132"/>
      <c r="DL12" s="132"/>
      <c r="DM12" s="132"/>
      <c r="DN12" s="132"/>
      <c r="DO12" s="132"/>
      <c r="DP12" s="132"/>
      <c r="DQ12" s="132"/>
      <c r="DR12" s="132"/>
      <c r="DS12" s="132"/>
      <c r="DT12" s="132"/>
      <c r="DU12" s="132"/>
      <c r="DV12" s="132"/>
      <c r="DW12" s="132"/>
      <c r="DX12" s="132"/>
      <c r="DY12" s="132"/>
      <c r="DZ12" s="132"/>
      <c r="EA12" s="132"/>
      <c r="EB12" s="132"/>
      <c r="EC12" s="132"/>
      <c r="ED12" s="132"/>
      <c r="EE12" s="132"/>
      <c r="EF12" s="132"/>
      <c r="EG12" s="132"/>
      <c r="EH12" s="132"/>
      <c r="EI12" s="132"/>
      <c r="EJ12" s="132"/>
      <c r="EK12" s="132"/>
      <c r="EL12" s="132"/>
      <c r="EM12" s="132"/>
      <c r="EN12" s="132"/>
      <c r="EO12" s="132"/>
      <c r="EP12" s="132"/>
      <c r="EQ12" s="132"/>
      <c r="ER12" s="132"/>
      <c r="ES12" s="132"/>
      <c r="ET12" s="132"/>
      <c r="EU12" s="132"/>
      <c r="EV12" s="132"/>
      <c r="EW12" s="132"/>
      <c r="EX12" s="132"/>
      <c r="EY12" s="132"/>
      <c r="EZ12" s="132"/>
      <c r="FA12" s="132"/>
      <c r="FB12" s="132"/>
      <c r="FC12" s="132"/>
      <c r="FD12" s="132"/>
      <c r="FE12" s="132"/>
      <c r="FF12" s="132"/>
      <c r="FG12" s="132"/>
      <c r="FH12" s="132"/>
      <c r="FI12" s="132"/>
      <c r="FJ12" s="132"/>
      <c r="FK12" s="132"/>
      <c r="FL12" s="132"/>
      <c r="FM12" s="132"/>
      <c r="FN12" s="132"/>
      <c r="FO12" s="132"/>
      <c r="FP12" s="132"/>
      <c r="FQ12" s="132"/>
      <c r="FR12" s="132"/>
      <c r="FS12" s="132"/>
      <c r="FT12" s="132"/>
      <c r="FU12" s="132"/>
      <c r="FV12" s="132"/>
      <c r="FW12" s="132"/>
      <c r="FX12" s="132"/>
      <c r="FY12" s="132"/>
      <c r="FZ12" s="132"/>
      <c r="GA12" s="132"/>
      <c r="GB12" s="132"/>
      <c r="GC12" s="132"/>
      <c r="GD12" s="132"/>
      <c r="GE12" s="132"/>
      <c r="GF12" s="132"/>
      <c r="GG12" s="132"/>
      <c r="GH12" s="132"/>
      <c r="GI12" s="132"/>
      <c r="GJ12" s="132"/>
      <c r="GK12" s="132"/>
      <c r="GL12" s="132"/>
      <c r="GM12" s="132"/>
      <c r="GN12" s="132"/>
      <c r="GO12" s="132"/>
      <c r="GP12" s="132"/>
      <c r="GQ12" s="132"/>
      <c r="GR12" s="132"/>
      <c r="GS12" s="132"/>
      <c r="GT12" s="132"/>
      <c r="GU12" s="132"/>
      <c r="GV12" s="132"/>
      <c r="GW12" s="132"/>
      <c r="GX12" s="132"/>
      <c r="GY12" s="132"/>
      <c r="GZ12" s="132"/>
      <c r="HA12" s="132"/>
      <c r="HB12" s="132"/>
      <c r="HC12" s="132"/>
      <c r="HD12" s="132"/>
      <c r="HE12" s="132"/>
      <c r="HF12" s="132"/>
      <c r="HG12" s="132"/>
      <c r="HH12" s="132"/>
      <c r="HI12" s="132"/>
      <c r="HJ12" s="132"/>
      <c r="HK12" s="132"/>
      <c r="HL12" s="132"/>
      <c r="HM12" s="132"/>
      <c r="HN12" s="132"/>
      <c r="HO12" s="132"/>
      <c r="HP12" s="132"/>
      <c r="HQ12" s="132"/>
      <c r="HR12" s="132"/>
      <c r="HS12" s="132"/>
      <c r="HT12" s="132"/>
      <c r="HU12" s="132"/>
      <c r="HV12" s="132"/>
      <c r="HW12" s="132"/>
      <c r="HX12" s="132"/>
      <c r="HY12" s="132"/>
      <c r="HZ12" s="132"/>
      <c r="IA12" s="132"/>
      <c r="IB12" s="132"/>
      <c r="IC12" s="132"/>
      <c r="ID12" s="132"/>
      <c r="IE12" s="132"/>
      <c r="IF12" s="132"/>
      <c r="IG12" s="132"/>
      <c r="IH12" s="132"/>
      <c r="II12" s="132"/>
      <c r="IJ12" s="132"/>
      <c r="IK12" s="132"/>
      <c r="IL12" s="132"/>
      <c r="IM12" s="132"/>
      <c r="IN12" s="132"/>
      <c r="IO12" s="132"/>
      <c r="IP12" s="132"/>
      <c r="IQ12" s="132"/>
      <c r="IR12" s="132"/>
      <c r="IS12" s="132"/>
      <c r="IT12" s="132"/>
      <c r="IU12" s="132"/>
      <c r="IV12" s="132"/>
    </row>
    <row r="13" spans="1:256" ht="15.6" x14ac:dyDescent="0.3">
      <c r="A13" s="134"/>
      <c r="B13" s="134"/>
      <c r="C13" s="135" t="s">
        <v>5</v>
      </c>
      <c r="D13" s="135"/>
      <c r="E13" s="135"/>
      <c r="F13" s="135"/>
      <c r="G13" s="135"/>
      <c r="H13" s="135"/>
      <c r="I13" s="136"/>
      <c r="J13" s="134"/>
      <c r="K13" s="134"/>
      <c r="L13" s="134"/>
      <c r="M13" s="134"/>
      <c r="N13" s="134"/>
      <c r="O13" s="134"/>
      <c r="P13" s="134"/>
      <c r="Q13" s="134"/>
      <c r="R13" s="134"/>
      <c r="S13" s="134"/>
      <c r="T13" s="134"/>
      <c r="U13" s="134"/>
      <c r="V13" s="134"/>
      <c r="W13" s="134"/>
      <c r="X13" s="134"/>
      <c r="Y13" s="134"/>
      <c r="Z13" s="134"/>
      <c r="AA13" s="134"/>
      <c r="AB13" s="134"/>
      <c r="AC13" s="134"/>
      <c r="AD13" s="134"/>
      <c r="AE13" s="134"/>
      <c r="AF13" s="134"/>
      <c r="AG13" s="134"/>
      <c r="AH13" s="134"/>
      <c r="AI13" s="134"/>
      <c r="AJ13" s="134"/>
      <c r="AK13" s="134"/>
      <c r="AL13" s="134"/>
      <c r="AM13" s="134"/>
      <c r="AN13" s="134"/>
      <c r="AO13" s="134"/>
      <c r="AP13" s="134"/>
      <c r="AQ13" s="134"/>
      <c r="AR13" s="134"/>
      <c r="AS13" s="134"/>
      <c r="AT13" s="134"/>
      <c r="AU13" s="134"/>
      <c r="AV13" s="134"/>
      <c r="AW13" s="134"/>
      <c r="AX13" s="134"/>
      <c r="AY13" s="134"/>
      <c r="AZ13" s="134"/>
      <c r="BA13" s="134"/>
      <c r="BB13" s="134"/>
      <c r="BC13" s="134"/>
      <c r="BD13" s="134"/>
      <c r="BE13" s="134"/>
      <c r="BF13" s="134"/>
      <c r="BG13" s="134"/>
      <c r="BH13" s="134"/>
      <c r="BI13" s="134"/>
      <c r="BJ13" s="134"/>
      <c r="BK13" s="134"/>
      <c r="BL13" s="134"/>
      <c r="BM13" s="134"/>
      <c r="BN13" s="134"/>
      <c r="BO13" s="134"/>
      <c r="BP13" s="134"/>
      <c r="BQ13" s="134"/>
      <c r="BR13" s="134"/>
      <c r="BS13" s="134"/>
      <c r="BT13" s="134"/>
      <c r="BU13" s="134"/>
      <c r="BV13" s="134"/>
      <c r="BW13" s="134"/>
      <c r="BX13" s="134"/>
      <c r="BY13" s="134"/>
      <c r="BZ13" s="134"/>
      <c r="CA13" s="134"/>
      <c r="CB13" s="134"/>
      <c r="CC13" s="134"/>
      <c r="CD13" s="134"/>
      <c r="CE13" s="134"/>
      <c r="CF13" s="134"/>
      <c r="CG13" s="134"/>
      <c r="CH13" s="134"/>
      <c r="CI13" s="134"/>
      <c r="CJ13" s="134"/>
      <c r="CK13" s="134"/>
      <c r="CL13" s="134"/>
      <c r="CM13" s="134"/>
      <c r="CN13" s="134"/>
      <c r="CO13" s="134"/>
      <c r="CP13" s="134"/>
      <c r="CQ13" s="134"/>
      <c r="CR13" s="134"/>
      <c r="CS13" s="134"/>
      <c r="CT13" s="134"/>
      <c r="CU13" s="134"/>
      <c r="CV13" s="134"/>
      <c r="CW13" s="134"/>
      <c r="CX13" s="134"/>
      <c r="CY13" s="134"/>
      <c r="CZ13" s="134"/>
      <c r="DA13" s="134"/>
      <c r="DB13" s="134"/>
      <c r="DC13" s="134"/>
      <c r="DD13" s="134"/>
      <c r="DE13" s="134"/>
      <c r="DF13" s="134"/>
      <c r="DG13" s="134"/>
      <c r="DH13" s="134"/>
      <c r="DI13" s="134"/>
      <c r="DJ13" s="134"/>
      <c r="DK13" s="134"/>
      <c r="DL13" s="134"/>
      <c r="DM13" s="134"/>
      <c r="DN13" s="134"/>
      <c r="DO13" s="134"/>
      <c r="DP13" s="134"/>
      <c r="DQ13" s="134"/>
      <c r="DR13" s="134"/>
      <c r="DS13" s="134"/>
      <c r="DT13" s="134"/>
      <c r="DU13" s="134"/>
      <c r="DV13" s="134"/>
      <c r="DW13" s="134"/>
      <c r="DX13" s="134"/>
      <c r="DY13" s="134"/>
      <c r="DZ13" s="134"/>
      <c r="EA13" s="134"/>
      <c r="EB13" s="134"/>
      <c r="EC13" s="134"/>
      <c r="ED13" s="134"/>
      <c r="EE13" s="134"/>
      <c r="EF13" s="134"/>
      <c r="EG13" s="134"/>
      <c r="EH13" s="134"/>
      <c r="EI13" s="134"/>
      <c r="EJ13" s="134"/>
      <c r="EK13" s="134"/>
      <c r="EL13" s="134"/>
      <c r="EM13" s="134"/>
      <c r="EN13" s="134"/>
      <c r="EO13" s="134"/>
      <c r="EP13" s="134"/>
      <c r="EQ13" s="134"/>
      <c r="ER13" s="134"/>
      <c r="ES13" s="134"/>
      <c r="ET13" s="134"/>
      <c r="EU13" s="134"/>
      <c r="EV13" s="134"/>
      <c r="EW13" s="134"/>
      <c r="EX13" s="134"/>
      <c r="EY13" s="134"/>
      <c r="EZ13" s="134"/>
      <c r="FA13" s="134"/>
      <c r="FB13" s="134"/>
      <c r="FC13" s="134"/>
      <c r="FD13" s="134"/>
      <c r="FE13" s="134"/>
      <c r="FF13" s="134"/>
      <c r="FG13" s="134"/>
      <c r="FH13" s="134"/>
      <c r="FI13" s="134"/>
      <c r="FJ13" s="134"/>
      <c r="FK13" s="134"/>
      <c r="FL13" s="134"/>
      <c r="FM13" s="134"/>
      <c r="FN13" s="134"/>
      <c r="FO13" s="134"/>
      <c r="FP13" s="134"/>
      <c r="FQ13" s="134"/>
      <c r="FR13" s="134"/>
      <c r="FS13" s="134"/>
      <c r="FT13" s="134"/>
      <c r="FU13" s="134"/>
      <c r="FV13" s="134"/>
      <c r="FW13" s="134"/>
      <c r="FX13" s="134"/>
      <c r="FY13" s="134"/>
      <c r="FZ13" s="134"/>
      <c r="GA13" s="134"/>
      <c r="GB13" s="134"/>
      <c r="GC13" s="134"/>
      <c r="GD13" s="134"/>
      <c r="GE13" s="134"/>
      <c r="GF13" s="134"/>
      <c r="GG13" s="134"/>
      <c r="GH13" s="134"/>
      <c r="GI13" s="134"/>
      <c r="GJ13" s="134"/>
      <c r="GK13" s="134"/>
      <c r="GL13" s="134"/>
      <c r="GM13" s="134"/>
      <c r="GN13" s="134"/>
      <c r="GO13" s="134"/>
      <c r="GP13" s="134"/>
      <c r="GQ13" s="134"/>
      <c r="GR13" s="134"/>
      <c r="GS13" s="134"/>
      <c r="GT13" s="134"/>
      <c r="GU13" s="134"/>
      <c r="GV13" s="134"/>
      <c r="GW13" s="134"/>
      <c r="GX13" s="134"/>
      <c r="GY13" s="134"/>
      <c r="GZ13" s="134"/>
      <c r="HA13" s="134"/>
      <c r="HB13" s="134"/>
      <c r="HC13" s="134"/>
      <c r="HD13" s="134"/>
      <c r="HE13" s="134"/>
      <c r="HF13" s="134"/>
      <c r="HG13" s="134"/>
      <c r="HH13" s="134"/>
      <c r="HI13" s="134"/>
      <c r="HJ13" s="134"/>
      <c r="HK13" s="134"/>
      <c r="HL13" s="134"/>
      <c r="HM13" s="134"/>
      <c r="HN13" s="134"/>
      <c r="HO13" s="134"/>
      <c r="HP13" s="134"/>
      <c r="HQ13" s="134"/>
      <c r="HR13" s="134"/>
      <c r="HS13" s="134"/>
      <c r="HT13" s="134"/>
      <c r="HU13" s="134"/>
      <c r="HV13" s="134"/>
      <c r="HW13" s="134"/>
      <c r="HX13" s="134"/>
      <c r="HY13" s="134"/>
      <c r="HZ13" s="134"/>
      <c r="IA13" s="134"/>
      <c r="IB13" s="134"/>
      <c r="IC13" s="134"/>
      <c r="ID13" s="134"/>
      <c r="IE13" s="134"/>
      <c r="IF13" s="134"/>
      <c r="IG13" s="134"/>
      <c r="IH13" s="134"/>
      <c r="II13" s="134"/>
      <c r="IJ13" s="134"/>
      <c r="IK13" s="134"/>
      <c r="IL13" s="134"/>
      <c r="IM13" s="134"/>
      <c r="IN13" s="134"/>
      <c r="IO13" s="134"/>
      <c r="IP13" s="134"/>
      <c r="IQ13" s="134"/>
      <c r="IR13" s="134"/>
      <c r="IS13" s="134"/>
      <c r="IT13" s="134"/>
      <c r="IU13" s="134"/>
      <c r="IV13" s="134"/>
    </row>
    <row r="14" spans="1:256" ht="15.6" x14ac:dyDescent="0.3">
      <c r="A14" s="134"/>
      <c r="B14" s="189" t="s">
        <v>140</v>
      </c>
      <c r="C14" s="189"/>
      <c r="D14" s="189"/>
      <c r="E14" s="189"/>
      <c r="F14" s="138"/>
      <c r="G14" s="138"/>
      <c r="H14" s="138"/>
      <c r="I14" s="136"/>
      <c r="J14" s="134"/>
      <c r="K14" s="134"/>
      <c r="L14" s="134"/>
      <c r="M14" s="134"/>
      <c r="N14" s="134"/>
      <c r="O14" s="134"/>
      <c r="P14" s="134"/>
      <c r="Q14" s="134"/>
      <c r="R14" s="134"/>
      <c r="S14" s="134"/>
      <c r="T14" s="134"/>
      <c r="U14" s="134"/>
      <c r="V14" s="134"/>
      <c r="W14" s="134"/>
      <c r="X14" s="134"/>
      <c r="Y14" s="134"/>
      <c r="Z14" s="134"/>
      <c r="AA14" s="134"/>
      <c r="AB14" s="134"/>
      <c r="AC14" s="134"/>
      <c r="AD14" s="134"/>
      <c r="AE14" s="134"/>
      <c r="AF14" s="134"/>
      <c r="AG14" s="134"/>
      <c r="AH14" s="134"/>
      <c r="AI14" s="134"/>
      <c r="AJ14" s="134"/>
      <c r="AK14" s="134"/>
      <c r="AL14" s="134"/>
      <c r="AM14" s="134"/>
      <c r="AN14" s="134"/>
      <c r="AO14" s="134"/>
      <c r="AP14" s="134"/>
      <c r="AQ14" s="134"/>
      <c r="AR14" s="134"/>
      <c r="AS14" s="134"/>
      <c r="AT14" s="134"/>
      <c r="AU14" s="134"/>
      <c r="AV14" s="134"/>
      <c r="AW14" s="134"/>
      <c r="AX14" s="134"/>
      <c r="AY14" s="134"/>
      <c r="AZ14" s="134"/>
      <c r="BA14" s="134"/>
      <c r="BB14" s="134"/>
      <c r="BC14" s="134"/>
      <c r="BD14" s="134"/>
      <c r="BE14" s="134"/>
      <c r="BF14" s="134"/>
      <c r="BG14" s="134"/>
      <c r="BH14" s="134"/>
      <c r="BI14" s="134"/>
      <c r="BJ14" s="134"/>
      <c r="BK14" s="134"/>
      <c r="BL14" s="134"/>
      <c r="BM14" s="134"/>
      <c r="BN14" s="134"/>
      <c r="BO14" s="134"/>
      <c r="BP14" s="134"/>
      <c r="BQ14" s="134"/>
      <c r="BR14" s="134"/>
      <c r="BS14" s="134"/>
      <c r="BT14" s="134"/>
      <c r="BU14" s="134"/>
      <c r="BV14" s="134"/>
      <c r="BW14" s="134"/>
      <c r="BX14" s="134"/>
      <c r="BY14" s="134"/>
      <c r="BZ14" s="134"/>
      <c r="CA14" s="134"/>
      <c r="CB14" s="134"/>
      <c r="CC14" s="134"/>
      <c r="CD14" s="134"/>
      <c r="CE14" s="134"/>
      <c r="CF14" s="134"/>
      <c r="CG14" s="134"/>
      <c r="CH14" s="134"/>
      <c r="CI14" s="134"/>
      <c r="CJ14" s="134"/>
      <c r="CK14" s="134"/>
      <c r="CL14" s="134"/>
      <c r="CM14" s="134"/>
      <c r="CN14" s="134"/>
      <c r="CO14" s="134"/>
      <c r="CP14" s="134"/>
      <c r="CQ14" s="134"/>
      <c r="CR14" s="134"/>
      <c r="CS14" s="134"/>
      <c r="CT14" s="134"/>
      <c r="CU14" s="134"/>
      <c r="CV14" s="134"/>
      <c r="CW14" s="134"/>
      <c r="CX14" s="134"/>
      <c r="CY14" s="134"/>
      <c r="CZ14" s="134"/>
      <c r="DA14" s="134"/>
      <c r="DB14" s="134"/>
      <c r="DC14" s="134"/>
      <c r="DD14" s="134"/>
      <c r="DE14" s="134"/>
      <c r="DF14" s="134"/>
      <c r="DG14" s="134"/>
      <c r="DH14" s="134"/>
      <c r="DI14" s="134"/>
      <c r="DJ14" s="134"/>
      <c r="DK14" s="134"/>
      <c r="DL14" s="134"/>
      <c r="DM14" s="134"/>
      <c r="DN14" s="134"/>
      <c r="DO14" s="134"/>
      <c r="DP14" s="134"/>
      <c r="DQ14" s="134"/>
      <c r="DR14" s="134"/>
      <c r="DS14" s="134"/>
      <c r="DT14" s="134"/>
      <c r="DU14" s="134"/>
      <c r="DV14" s="134"/>
      <c r="DW14" s="134"/>
      <c r="DX14" s="134"/>
      <c r="DY14" s="134"/>
      <c r="DZ14" s="134"/>
      <c r="EA14" s="134"/>
      <c r="EB14" s="134"/>
      <c r="EC14" s="134"/>
      <c r="ED14" s="134"/>
      <c r="EE14" s="134"/>
      <c r="EF14" s="134"/>
      <c r="EG14" s="134"/>
      <c r="EH14" s="134"/>
      <c r="EI14" s="134"/>
      <c r="EJ14" s="134"/>
      <c r="EK14" s="134"/>
      <c r="EL14" s="134"/>
      <c r="EM14" s="134"/>
      <c r="EN14" s="134"/>
      <c r="EO14" s="134"/>
      <c r="EP14" s="134"/>
      <c r="EQ14" s="134"/>
      <c r="ER14" s="134"/>
      <c r="ES14" s="134"/>
      <c r="ET14" s="134"/>
      <c r="EU14" s="134"/>
      <c r="EV14" s="134"/>
      <c r="EW14" s="134"/>
      <c r="EX14" s="134"/>
      <c r="EY14" s="134"/>
      <c r="EZ14" s="134"/>
      <c r="FA14" s="134"/>
      <c r="FB14" s="134"/>
      <c r="FC14" s="134"/>
      <c r="FD14" s="134"/>
      <c r="FE14" s="134"/>
      <c r="FF14" s="134"/>
      <c r="FG14" s="134"/>
      <c r="FH14" s="134"/>
      <c r="FI14" s="134"/>
      <c r="FJ14" s="134"/>
      <c r="FK14" s="134"/>
      <c r="FL14" s="134"/>
      <c r="FM14" s="134"/>
      <c r="FN14" s="134"/>
      <c r="FO14" s="134"/>
      <c r="FP14" s="134"/>
      <c r="FQ14" s="134"/>
      <c r="FR14" s="134"/>
      <c r="FS14" s="134"/>
      <c r="FT14" s="134"/>
      <c r="FU14" s="134"/>
      <c r="FV14" s="134"/>
      <c r="FW14" s="134"/>
      <c r="FX14" s="134"/>
      <c r="FY14" s="134"/>
      <c r="FZ14" s="134"/>
      <c r="GA14" s="134"/>
      <c r="GB14" s="134"/>
      <c r="GC14" s="134"/>
      <c r="GD14" s="134"/>
      <c r="GE14" s="134"/>
      <c r="GF14" s="134"/>
      <c r="GG14" s="134"/>
      <c r="GH14" s="134"/>
      <c r="GI14" s="134"/>
      <c r="GJ14" s="134"/>
      <c r="GK14" s="134"/>
      <c r="GL14" s="134"/>
      <c r="GM14" s="134"/>
      <c r="GN14" s="134"/>
      <c r="GO14" s="134"/>
      <c r="GP14" s="134"/>
      <c r="GQ14" s="134"/>
      <c r="GR14" s="134"/>
      <c r="GS14" s="134"/>
      <c r="GT14" s="134"/>
      <c r="GU14" s="134"/>
      <c r="GV14" s="134"/>
      <c r="GW14" s="134"/>
      <c r="GX14" s="134"/>
      <c r="GY14" s="134"/>
      <c r="GZ14" s="134"/>
      <c r="HA14" s="134"/>
      <c r="HB14" s="134"/>
      <c r="HC14" s="134"/>
      <c r="HD14" s="134"/>
      <c r="HE14" s="134"/>
      <c r="HF14" s="134"/>
      <c r="HG14" s="134"/>
      <c r="HH14" s="134"/>
      <c r="HI14" s="134"/>
      <c r="HJ14" s="134"/>
      <c r="HK14" s="134"/>
      <c r="HL14" s="134"/>
      <c r="HM14" s="134"/>
      <c r="HN14" s="134"/>
      <c r="HO14" s="134"/>
      <c r="HP14" s="134"/>
      <c r="HQ14" s="134"/>
      <c r="HR14" s="134"/>
      <c r="HS14" s="134"/>
      <c r="HT14" s="134"/>
      <c r="HU14" s="134"/>
      <c r="HV14" s="134"/>
      <c r="HW14" s="134"/>
      <c r="HX14" s="134"/>
      <c r="HY14" s="134"/>
      <c r="HZ14" s="134"/>
      <c r="IA14" s="134"/>
      <c r="IB14" s="134"/>
      <c r="IC14" s="134"/>
      <c r="ID14" s="134"/>
      <c r="IE14" s="134"/>
      <c r="IF14" s="134"/>
      <c r="IG14" s="134"/>
      <c r="IH14" s="134"/>
      <c r="II14" s="134"/>
      <c r="IJ14" s="134"/>
      <c r="IK14" s="134"/>
      <c r="IL14" s="134"/>
      <c r="IM14" s="134"/>
      <c r="IN14" s="134"/>
      <c r="IO14" s="134"/>
      <c r="IP14" s="134"/>
      <c r="IQ14" s="134"/>
      <c r="IR14" s="134"/>
      <c r="IS14" s="134"/>
      <c r="IT14" s="134"/>
      <c r="IU14" s="134"/>
      <c r="IV14" s="134"/>
    </row>
    <row r="15" spans="1:256" ht="15.6" x14ac:dyDescent="0.3">
      <c r="A15" s="134"/>
      <c r="B15" s="523" t="s">
        <v>6</v>
      </c>
      <c r="C15" s="523"/>
      <c r="D15" s="523"/>
      <c r="E15" s="523"/>
      <c r="F15" s="139"/>
      <c r="G15" s="139"/>
      <c r="H15" s="139"/>
      <c r="I15" s="136"/>
      <c r="J15" s="134"/>
      <c r="K15" s="134"/>
      <c r="L15" s="134"/>
      <c r="M15" s="134"/>
      <c r="N15" s="134"/>
      <c r="O15" s="134"/>
      <c r="P15" s="134"/>
      <c r="Q15" s="134"/>
      <c r="R15" s="134"/>
      <c r="S15" s="134"/>
      <c r="T15" s="134"/>
      <c r="U15" s="134"/>
      <c r="V15" s="134"/>
      <c r="W15" s="134"/>
      <c r="X15" s="134"/>
      <c r="Y15" s="134"/>
      <c r="Z15" s="134"/>
      <c r="AA15" s="134"/>
      <c r="AB15" s="134"/>
      <c r="AC15" s="134"/>
      <c r="AD15" s="134"/>
      <c r="AE15" s="134"/>
      <c r="AF15" s="134"/>
      <c r="AG15" s="134"/>
      <c r="AH15" s="134"/>
      <c r="AI15" s="134"/>
      <c r="AJ15" s="134"/>
      <c r="AK15" s="134"/>
      <c r="AL15" s="134"/>
      <c r="AM15" s="134"/>
      <c r="AN15" s="134"/>
      <c r="AO15" s="134"/>
      <c r="AP15" s="134"/>
      <c r="AQ15" s="134"/>
      <c r="AR15" s="134"/>
      <c r="AS15" s="134"/>
      <c r="AT15" s="134"/>
      <c r="AU15" s="134"/>
      <c r="AV15" s="134"/>
      <c r="AW15" s="134"/>
      <c r="AX15" s="134"/>
      <c r="AY15" s="134"/>
      <c r="AZ15" s="134"/>
      <c r="BA15" s="134"/>
      <c r="BB15" s="134"/>
      <c r="BC15" s="134"/>
      <c r="BD15" s="134"/>
      <c r="BE15" s="134"/>
      <c r="BF15" s="134"/>
      <c r="BG15" s="134"/>
      <c r="BH15" s="134"/>
      <c r="BI15" s="134"/>
      <c r="BJ15" s="134"/>
      <c r="BK15" s="134"/>
      <c r="BL15" s="134"/>
      <c r="BM15" s="134"/>
      <c r="BN15" s="134"/>
      <c r="BO15" s="134"/>
      <c r="BP15" s="134"/>
      <c r="BQ15" s="134"/>
      <c r="BR15" s="134"/>
      <c r="BS15" s="134"/>
      <c r="BT15" s="134"/>
      <c r="BU15" s="134"/>
      <c r="BV15" s="134"/>
      <c r="BW15" s="134"/>
      <c r="BX15" s="134"/>
      <c r="BY15" s="134"/>
      <c r="BZ15" s="134"/>
      <c r="CA15" s="134"/>
      <c r="CB15" s="134"/>
      <c r="CC15" s="134"/>
      <c r="CD15" s="134"/>
      <c r="CE15" s="134"/>
      <c r="CF15" s="134"/>
      <c r="CG15" s="134"/>
      <c r="CH15" s="134"/>
      <c r="CI15" s="134"/>
      <c r="CJ15" s="134"/>
      <c r="CK15" s="134"/>
      <c r="CL15" s="134"/>
      <c r="CM15" s="134"/>
      <c r="CN15" s="134"/>
      <c r="CO15" s="134"/>
      <c r="CP15" s="134"/>
      <c r="CQ15" s="134"/>
      <c r="CR15" s="134"/>
      <c r="CS15" s="134"/>
      <c r="CT15" s="134"/>
      <c r="CU15" s="134"/>
      <c r="CV15" s="134"/>
      <c r="CW15" s="134"/>
      <c r="CX15" s="134"/>
      <c r="CY15" s="134"/>
      <c r="CZ15" s="134"/>
      <c r="DA15" s="134"/>
      <c r="DB15" s="134"/>
      <c r="DC15" s="134"/>
      <c r="DD15" s="134"/>
      <c r="DE15" s="134"/>
      <c r="DF15" s="134"/>
      <c r="DG15" s="134"/>
      <c r="DH15" s="134"/>
      <c r="DI15" s="134"/>
      <c r="DJ15" s="134"/>
      <c r="DK15" s="134"/>
      <c r="DL15" s="134"/>
      <c r="DM15" s="134"/>
      <c r="DN15" s="134"/>
      <c r="DO15" s="134"/>
      <c r="DP15" s="134"/>
      <c r="DQ15" s="134"/>
      <c r="DR15" s="134"/>
      <c r="DS15" s="134"/>
      <c r="DT15" s="134"/>
      <c r="DU15" s="134"/>
      <c r="DV15" s="134"/>
      <c r="DW15" s="134"/>
      <c r="DX15" s="134"/>
      <c r="DY15" s="134"/>
      <c r="DZ15" s="134"/>
      <c r="EA15" s="134"/>
      <c r="EB15" s="134"/>
      <c r="EC15" s="134"/>
      <c r="ED15" s="134"/>
      <c r="EE15" s="134"/>
      <c r="EF15" s="134"/>
      <c r="EG15" s="134"/>
      <c r="EH15" s="134"/>
      <c r="EI15" s="134"/>
      <c r="EJ15" s="134"/>
      <c r="EK15" s="134"/>
      <c r="EL15" s="134"/>
      <c r="EM15" s="134"/>
      <c r="EN15" s="134"/>
      <c r="EO15" s="134"/>
      <c r="EP15" s="134"/>
      <c r="EQ15" s="134"/>
      <c r="ER15" s="134"/>
      <c r="ES15" s="134"/>
      <c r="ET15" s="134"/>
      <c r="EU15" s="134"/>
      <c r="EV15" s="134"/>
      <c r="EW15" s="134"/>
      <c r="EX15" s="134"/>
      <c r="EY15" s="134"/>
      <c r="EZ15" s="134"/>
      <c r="FA15" s="134"/>
      <c r="FB15" s="134"/>
      <c r="FC15" s="134"/>
      <c r="FD15" s="134"/>
      <c r="FE15" s="134"/>
      <c r="FF15" s="134"/>
      <c r="FG15" s="134"/>
      <c r="FH15" s="134"/>
      <c r="FI15" s="134"/>
      <c r="FJ15" s="134"/>
      <c r="FK15" s="134"/>
      <c r="FL15" s="134"/>
      <c r="FM15" s="134"/>
      <c r="FN15" s="134"/>
      <c r="FO15" s="134"/>
      <c r="FP15" s="134"/>
      <c r="FQ15" s="134"/>
      <c r="FR15" s="134"/>
      <c r="FS15" s="134"/>
      <c r="FT15" s="134"/>
      <c r="FU15" s="134"/>
      <c r="FV15" s="134"/>
      <c r="FW15" s="134"/>
      <c r="FX15" s="134"/>
      <c r="FY15" s="134"/>
      <c r="FZ15" s="134"/>
      <c r="GA15" s="134"/>
      <c r="GB15" s="134"/>
      <c r="GC15" s="134"/>
      <c r="GD15" s="134"/>
      <c r="GE15" s="134"/>
      <c r="GF15" s="134"/>
      <c r="GG15" s="134"/>
      <c r="GH15" s="134"/>
      <c r="GI15" s="134"/>
      <c r="GJ15" s="134"/>
      <c r="GK15" s="134"/>
      <c r="GL15" s="134"/>
      <c r="GM15" s="134"/>
      <c r="GN15" s="134"/>
      <c r="GO15" s="134"/>
      <c r="GP15" s="134"/>
      <c r="GQ15" s="134"/>
      <c r="GR15" s="134"/>
      <c r="GS15" s="134"/>
      <c r="GT15" s="134"/>
      <c r="GU15" s="134"/>
      <c r="GV15" s="134"/>
      <c r="GW15" s="134"/>
      <c r="GX15" s="134"/>
      <c r="GY15" s="134"/>
      <c r="GZ15" s="134"/>
      <c r="HA15" s="134"/>
      <c r="HB15" s="134"/>
      <c r="HC15" s="134"/>
      <c r="HD15" s="134"/>
      <c r="HE15" s="134"/>
      <c r="HF15" s="134"/>
      <c r="HG15" s="134"/>
      <c r="HH15" s="134"/>
      <c r="HI15" s="134"/>
      <c r="HJ15" s="134"/>
      <c r="HK15" s="134"/>
      <c r="HL15" s="134"/>
      <c r="HM15" s="134"/>
      <c r="HN15" s="134"/>
      <c r="HO15" s="134"/>
      <c r="HP15" s="134"/>
      <c r="HQ15" s="134"/>
      <c r="HR15" s="134"/>
      <c r="HS15" s="134"/>
      <c r="HT15" s="134"/>
      <c r="HU15" s="134"/>
      <c r="HV15" s="134"/>
      <c r="HW15" s="134"/>
      <c r="HX15" s="134"/>
      <c r="HY15" s="134"/>
      <c r="HZ15" s="134"/>
      <c r="IA15" s="134"/>
      <c r="IB15" s="134"/>
      <c r="IC15" s="134"/>
      <c r="ID15" s="134"/>
      <c r="IE15" s="134"/>
      <c r="IF15" s="134"/>
      <c r="IG15" s="134"/>
      <c r="IH15" s="134"/>
      <c r="II15" s="134"/>
      <c r="IJ15" s="134"/>
      <c r="IK15" s="134"/>
      <c r="IL15" s="134"/>
      <c r="IM15" s="134"/>
      <c r="IN15" s="134"/>
      <c r="IO15" s="134"/>
      <c r="IP15" s="134"/>
      <c r="IQ15" s="134"/>
      <c r="IR15" s="134"/>
      <c r="IS15" s="134"/>
      <c r="IT15" s="134"/>
      <c r="IU15" s="134"/>
      <c r="IV15" s="134"/>
    </row>
    <row r="16" spans="1:256" ht="15.6" x14ac:dyDescent="0.3">
      <c r="A16" s="134"/>
      <c r="B16" s="135"/>
      <c r="C16" s="135" t="s">
        <v>32</v>
      </c>
      <c r="D16" s="135"/>
      <c r="E16" s="135"/>
      <c r="F16" s="135"/>
      <c r="G16" s="135"/>
      <c r="H16" s="135"/>
      <c r="I16" s="136"/>
      <c r="J16" s="134"/>
      <c r="K16" s="134"/>
      <c r="L16" s="134"/>
      <c r="M16" s="134"/>
      <c r="N16" s="134"/>
      <c r="O16" s="134"/>
      <c r="P16" s="134"/>
      <c r="Q16" s="134"/>
      <c r="R16" s="134"/>
      <c r="S16" s="134"/>
      <c r="T16" s="134"/>
      <c r="U16" s="134"/>
      <c r="V16" s="134"/>
      <c r="W16" s="134"/>
      <c r="X16" s="134"/>
      <c r="Y16" s="134"/>
      <c r="Z16" s="134"/>
      <c r="AA16" s="134"/>
      <c r="AB16" s="134"/>
      <c r="AC16" s="134"/>
      <c r="AD16" s="134"/>
      <c r="AE16" s="134"/>
      <c r="AF16" s="134"/>
      <c r="AG16" s="134"/>
      <c r="AH16" s="134"/>
      <c r="AI16" s="134"/>
      <c r="AJ16" s="134"/>
      <c r="AK16" s="134"/>
      <c r="AL16" s="134"/>
      <c r="AM16" s="134"/>
      <c r="AN16" s="134"/>
      <c r="AO16" s="134"/>
      <c r="AP16" s="134"/>
      <c r="AQ16" s="134"/>
      <c r="AR16" s="134"/>
      <c r="AS16" s="134"/>
      <c r="AT16" s="134"/>
      <c r="AU16" s="134"/>
      <c r="AV16" s="134"/>
      <c r="AW16" s="134"/>
      <c r="AX16" s="134"/>
      <c r="AY16" s="134"/>
      <c r="AZ16" s="134"/>
      <c r="BA16" s="134"/>
      <c r="BB16" s="134"/>
      <c r="BC16" s="134"/>
      <c r="BD16" s="134"/>
      <c r="BE16" s="134"/>
      <c r="BF16" s="134"/>
      <c r="BG16" s="134"/>
      <c r="BH16" s="134"/>
      <c r="BI16" s="134"/>
      <c r="BJ16" s="134"/>
      <c r="BK16" s="134"/>
      <c r="BL16" s="134"/>
      <c r="BM16" s="134"/>
      <c r="BN16" s="134"/>
      <c r="BO16" s="134"/>
      <c r="BP16" s="134"/>
      <c r="BQ16" s="134"/>
      <c r="BR16" s="134"/>
      <c r="BS16" s="134"/>
      <c r="BT16" s="134"/>
      <c r="BU16" s="134"/>
      <c r="BV16" s="134"/>
      <c r="BW16" s="134"/>
      <c r="BX16" s="134"/>
      <c r="BY16" s="134"/>
      <c r="BZ16" s="134"/>
      <c r="CA16" s="134"/>
      <c r="CB16" s="134"/>
      <c r="CC16" s="134"/>
      <c r="CD16" s="134"/>
      <c r="CE16" s="134"/>
      <c r="CF16" s="134"/>
      <c r="CG16" s="134"/>
      <c r="CH16" s="134"/>
      <c r="CI16" s="134"/>
      <c r="CJ16" s="134"/>
      <c r="CK16" s="134"/>
      <c r="CL16" s="134"/>
      <c r="CM16" s="134"/>
      <c r="CN16" s="134"/>
      <c r="CO16" s="134"/>
      <c r="CP16" s="134"/>
      <c r="CQ16" s="134"/>
      <c r="CR16" s="134"/>
      <c r="CS16" s="134"/>
      <c r="CT16" s="134"/>
      <c r="CU16" s="134"/>
      <c r="CV16" s="134"/>
      <c r="CW16" s="134"/>
      <c r="CX16" s="134"/>
      <c r="CY16" s="134"/>
      <c r="CZ16" s="134"/>
      <c r="DA16" s="134"/>
      <c r="DB16" s="134"/>
      <c r="DC16" s="134"/>
      <c r="DD16" s="134"/>
      <c r="DE16" s="134"/>
      <c r="DF16" s="134"/>
      <c r="DG16" s="134"/>
      <c r="DH16" s="134"/>
      <c r="DI16" s="134"/>
      <c r="DJ16" s="134"/>
      <c r="DK16" s="134"/>
      <c r="DL16" s="134"/>
      <c r="DM16" s="134"/>
      <c r="DN16" s="134"/>
      <c r="DO16" s="134"/>
      <c r="DP16" s="134"/>
      <c r="DQ16" s="134"/>
      <c r="DR16" s="134"/>
      <c r="DS16" s="134"/>
      <c r="DT16" s="134"/>
      <c r="DU16" s="134"/>
      <c r="DV16" s="134"/>
      <c r="DW16" s="134"/>
      <c r="DX16" s="134"/>
      <c r="DY16" s="134"/>
      <c r="DZ16" s="134"/>
      <c r="EA16" s="134"/>
      <c r="EB16" s="134"/>
      <c r="EC16" s="134"/>
      <c r="ED16" s="134"/>
      <c r="EE16" s="134"/>
      <c r="EF16" s="134"/>
      <c r="EG16" s="134"/>
      <c r="EH16" s="134"/>
      <c r="EI16" s="134"/>
      <c r="EJ16" s="134"/>
      <c r="EK16" s="134"/>
      <c r="EL16" s="134"/>
      <c r="EM16" s="134"/>
      <c r="EN16" s="134"/>
      <c r="EO16" s="134"/>
      <c r="EP16" s="134"/>
      <c r="EQ16" s="134"/>
      <c r="ER16" s="134"/>
      <c r="ES16" s="134"/>
      <c r="ET16" s="134"/>
      <c r="EU16" s="134"/>
      <c r="EV16" s="134"/>
      <c r="EW16" s="134"/>
      <c r="EX16" s="134"/>
      <c r="EY16" s="134"/>
      <c r="EZ16" s="134"/>
      <c r="FA16" s="134"/>
      <c r="FB16" s="134"/>
      <c r="FC16" s="134"/>
      <c r="FD16" s="134"/>
      <c r="FE16" s="134"/>
      <c r="FF16" s="134"/>
      <c r="FG16" s="134"/>
      <c r="FH16" s="134"/>
      <c r="FI16" s="134"/>
      <c r="FJ16" s="134"/>
      <c r="FK16" s="134"/>
      <c r="FL16" s="134"/>
      <c r="FM16" s="134"/>
      <c r="FN16" s="134"/>
      <c r="FO16" s="134"/>
      <c r="FP16" s="134"/>
      <c r="FQ16" s="134"/>
      <c r="FR16" s="134"/>
      <c r="FS16" s="134"/>
      <c r="FT16" s="134"/>
      <c r="FU16" s="134"/>
      <c r="FV16" s="134"/>
      <c r="FW16" s="134"/>
      <c r="FX16" s="134"/>
      <c r="FY16" s="134"/>
      <c r="FZ16" s="134"/>
      <c r="GA16" s="134"/>
      <c r="GB16" s="134"/>
      <c r="GC16" s="134"/>
      <c r="GD16" s="134"/>
      <c r="GE16" s="134"/>
      <c r="GF16" s="134"/>
      <c r="GG16" s="134"/>
      <c r="GH16" s="134"/>
      <c r="GI16" s="134"/>
      <c r="GJ16" s="134"/>
      <c r="GK16" s="134"/>
      <c r="GL16" s="134"/>
      <c r="GM16" s="134"/>
      <c r="GN16" s="134"/>
      <c r="GO16" s="134"/>
      <c r="GP16" s="134"/>
      <c r="GQ16" s="134"/>
      <c r="GR16" s="134"/>
      <c r="GS16" s="134"/>
      <c r="GT16" s="134"/>
      <c r="GU16" s="134"/>
      <c r="GV16" s="134"/>
      <c r="GW16" s="134"/>
      <c r="GX16" s="134"/>
      <c r="GY16" s="134"/>
      <c r="GZ16" s="134"/>
      <c r="HA16" s="134"/>
      <c r="HB16" s="134"/>
      <c r="HC16" s="134"/>
      <c r="HD16" s="134"/>
      <c r="HE16" s="134"/>
      <c r="HF16" s="134"/>
      <c r="HG16" s="134"/>
      <c r="HH16" s="134"/>
      <c r="HI16" s="134"/>
      <c r="HJ16" s="134"/>
      <c r="HK16" s="134"/>
      <c r="HL16" s="134"/>
      <c r="HM16" s="134"/>
      <c r="HN16" s="134"/>
      <c r="HO16" s="134"/>
      <c r="HP16" s="134"/>
      <c r="HQ16" s="134"/>
      <c r="HR16" s="134"/>
      <c r="HS16" s="134"/>
      <c r="HT16" s="134"/>
      <c r="HU16" s="134"/>
      <c r="HV16" s="134"/>
      <c r="HW16" s="134"/>
      <c r="HX16" s="134"/>
      <c r="HY16" s="134"/>
      <c r="HZ16" s="134"/>
      <c r="IA16" s="134"/>
      <c r="IB16" s="134"/>
      <c r="IC16" s="134"/>
      <c r="ID16" s="134"/>
      <c r="IE16" s="134"/>
      <c r="IF16" s="134"/>
      <c r="IG16" s="134"/>
      <c r="IH16" s="134"/>
      <c r="II16" s="134"/>
      <c r="IJ16" s="134"/>
      <c r="IK16" s="134"/>
      <c r="IL16" s="134"/>
      <c r="IM16" s="134"/>
      <c r="IN16" s="134"/>
      <c r="IO16" s="134"/>
      <c r="IP16" s="134"/>
      <c r="IQ16" s="134"/>
      <c r="IR16" s="134"/>
      <c r="IS16" s="134"/>
      <c r="IT16" s="134"/>
      <c r="IU16" s="134"/>
      <c r="IV16" s="134"/>
    </row>
    <row r="17" spans="1:256" ht="40.950000000000003" customHeight="1" x14ac:dyDescent="0.3">
      <c r="A17" s="512" t="s">
        <v>340</v>
      </c>
      <c r="B17" s="512"/>
      <c r="C17" s="512"/>
      <c r="D17" s="512"/>
      <c r="E17" s="512"/>
      <c r="F17" s="512"/>
      <c r="G17" s="512"/>
      <c r="H17" s="512"/>
      <c r="I17" s="512"/>
      <c r="J17" s="512"/>
      <c r="K17" s="512"/>
      <c r="L17" s="140"/>
      <c r="M17" s="161"/>
      <c r="N17" s="134"/>
      <c r="O17" s="134"/>
      <c r="P17" s="134"/>
      <c r="Q17" s="134"/>
      <c r="R17" s="134"/>
      <c r="S17" s="134"/>
      <c r="T17" s="134"/>
      <c r="U17" s="134"/>
      <c r="V17" s="134"/>
      <c r="W17" s="134"/>
      <c r="X17" s="134"/>
      <c r="Y17" s="134"/>
      <c r="Z17" s="134"/>
      <c r="AA17" s="134"/>
      <c r="AB17" s="134"/>
      <c r="AC17" s="134"/>
      <c r="AD17" s="134"/>
      <c r="AE17" s="134"/>
      <c r="AF17" s="134"/>
      <c r="AG17" s="134"/>
      <c r="AH17" s="134"/>
      <c r="AI17" s="134"/>
      <c r="AJ17" s="134"/>
      <c r="AK17" s="134"/>
      <c r="AL17" s="134"/>
      <c r="AM17" s="134"/>
      <c r="AN17" s="134"/>
      <c r="AO17" s="134"/>
      <c r="AP17" s="134"/>
      <c r="AQ17" s="134"/>
      <c r="AR17" s="134"/>
      <c r="AS17" s="134"/>
      <c r="AT17" s="134"/>
      <c r="AU17" s="134"/>
      <c r="AV17" s="134"/>
      <c r="AW17" s="134"/>
      <c r="AX17" s="134"/>
      <c r="AY17" s="134"/>
      <c r="AZ17" s="134"/>
      <c r="BA17" s="134"/>
      <c r="BB17" s="134"/>
      <c r="BC17" s="134"/>
      <c r="BD17" s="134"/>
      <c r="BE17" s="134"/>
      <c r="BF17" s="134"/>
      <c r="BG17" s="134"/>
      <c r="BH17" s="134"/>
      <c r="BI17" s="134"/>
      <c r="BJ17" s="134"/>
      <c r="BK17" s="134"/>
      <c r="BL17" s="134"/>
      <c r="BM17" s="134"/>
      <c r="BN17" s="134"/>
      <c r="BO17" s="134"/>
      <c r="BP17" s="134"/>
      <c r="BQ17" s="134"/>
      <c r="BR17" s="134"/>
      <c r="BS17" s="134"/>
      <c r="BT17" s="134"/>
      <c r="BU17" s="134"/>
      <c r="BV17" s="134"/>
      <c r="BW17" s="134"/>
      <c r="BX17" s="134"/>
      <c r="BY17" s="134"/>
      <c r="BZ17" s="134"/>
      <c r="CA17" s="134"/>
      <c r="CB17" s="134"/>
      <c r="CC17" s="134"/>
      <c r="CD17" s="134"/>
      <c r="CE17" s="134"/>
      <c r="CF17" s="134"/>
      <c r="CG17" s="134"/>
      <c r="CH17" s="134"/>
      <c r="CI17" s="134"/>
      <c r="CJ17" s="134"/>
      <c r="CK17" s="134"/>
      <c r="CL17" s="134"/>
      <c r="CM17" s="134"/>
      <c r="CN17" s="134"/>
      <c r="CO17" s="134"/>
      <c r="CP17" s="134"/>
      <c r="CQ17" s="134"/>
      <c r="CR17" s="134"/>
      <c r="CS17" s="134"/>
      <c r="CT17" s="134"/>
      <c r="CU17" s="134"/>
      <c r="CV17" s="134"/>
      <c r="CW17" s="134"/>
      <c r="CX17" s="134"/>
      <c r="CY17" s="134"/>
      <c r="CZ17" s="134"/>
      <c r="DA17" s="134"/>
      <c r="DB17" s="134"/>
      <c r="DC17" s="134"/>
      <c r="DD17" s="134"/>
      <c r="DE17" s="134"/>
      <c r="DF17" s="134"/>
      <c r="DG17" s="134"/>
      <c r="DH17" s="134"/>
      <c r="DI17" s="134"/>
      <c r="DJ17" s="134"/>
      <c r="DK17" s="134"/>
      <c r="DL17" s="134"/>
      <c r="DM17" s="134"/>
      <c r="DN17" s="134"/>
      <c r="DO17" s="134"/>
      <c r="DP17" s="134"/>
      <c r="DQ17" s="134"/>
      <c r="DR17" s="134"/>
      <c r="DS17" s="134"/>
      <c r="DT17" s="134"/>
      <c r="DU17" s="134"/>
      <c r="DV17" s="134"/>
      <c r="DW17" s="134"/>
      <c r="DX17" s="134"/>
      <c r="DY17" s="134"/>
      <c r="DZ17" s="134"/>
      <c r="EA17" s="134"/>
      <c r="EB17" s="134"/>
      <c r="EC17" s="134"/>
      <c r="ED17" s="134"/>
      <c r="EE17" s="134"/>
      <c r="EF17" s="134"/>
      <c r="EG17" s="134"/>
      <c r="EH17" s="134"/>
      <c r="EI17" s="134"/>
      <c r="EJ17" s="134"/>
      <c r="EK17" s="134"/>
      <c r="EL17" s="134"/>
      <c r="EM17" s="134"/>
      <c r="EN17" s="134"/>
      <c r="EO17" s="134"/>
      <c r="EP17" s="134"/>
      <c r="EQ17" s="134"/>
      <c r="ER17" s="134"/>
      <c r="ES17" s="134"/>
      <c r="ET17" s="134"/>
      <c r="EU17" s="134"/>
      <c r="EV17" s="134"/>
      <c r="EW17" s="134"/>
      <c r="EX17" s="134"/>
      <c r="EY17" s="134"/>
      <c r="EZ17" s="134"/>
      <c r="FA17" s="134"/>
      <c r="FB17" s="134"/>
      <c r="FC17" s="134"/>
      <c r="FD17" s="134"/>
      <c r="FE17" s="134"/>
      <c r="FF17" s="134"/>
      <c r="FG17" s="134"/>
      <c r="FH17" s="134"/>
      <c r="FI17" s="134"/>
      <c r="FJ17" s="134"/>
      <c r="FK17" s="134"/>
      <c r="FL17" s="134"/>
      <c r="FM17" s="134"/>
      <c r="FN17" s="134"/>
      <c r="FO17" s="134"/>
      <c r="FP17" s="134"/>
      <c r="FQ17" s="134"/>
      <c r="FR17" s="134"/>
      <c r="FS17" s="134"/>
      <c r="FT17" s="134"/>
      <c r="FU17" s="134"/>
      <c r="FV17" s="134"/>
      <c r="FW17" s="134"/>
      <c r="FX17" s="134"/>
      <c r="FY17" s="134"/>
      <c r="FZ17" s="134"/>
      <c r="GA17" s="134"/>
      <c r="GB17" s="134"/>
      <c r="GC17" s="134"/>
      <c r="GD17" s="134"/>
      <c r="GE17" s="134"/>
      <c r="GF17" s="134"/>
      <c r="GG17" s="134"/>
      <c r="GH17" s="134"/>
      <c r="GI17" s="134"/>
      <c r="GJ17" s="134"/>
      <c r="GK17" s="134"/>
      <c r="GL17" s="134"/>
      <c r="GM17" s="134"/>
      <c r="GN17" s="134"/>
      <c r="GO17" s="134"/>
      <c r="GP17" s="134"/>
      <c r="GQ17" s="134"/>
      <c r="GR17" s="134"/>
      <c r="GS17" s="134"/>
      <c r="GT17" s="134"/>
      <c r="GU17" s="134"/>
      <c r="GV17" s="134"/>
      <c r="GW17" s="134"/>
      <c r="GX17" s="134"/>
      <c r="GY17" s="134"/>
      <c r="GZ17" s="134"/>
      <c r="HA17" s="134"/>
      <c r="HB17" s="134"/>
      <c r="HC17" s="134"/>
      <c r="HD17" s="134"/>
      <c r="HE17" s="134"/>
      <c r="HF17" s="134"/>
      <c r="HG17" s="134"/>
      <c r="HH17" s="134"/>
      <c r="HI17" s="134"/>
      <c r="HJ17" s="134"/>
      <c r="HK17" s="134"/>
      <c r="HL17" s="134"/>
      <c r="HM17" s="134"/>
      <c r="HN17" s="134"/>
      <c r="HO17" s="134"/>
      <c r="HP17" s="134"/>
      <c r="HQ17" s="134"/>
      <c r="HR17" s="134"/>
      <c r="HS17" s="134"/>
      <c r="HT17" s="134"/>
      <c r="HU17" s="134"/>
      <c r="HV17" s="134"/>
      <c r="HW17" s="134"/>
      <c r="HX17" s="134"/>
      <c r="HY17" s="134"/>
      <c r="HZ17" s="134"/>
      <c r="IA17" s="134"/>
      <c r="IB17" s="134"/>
      <c r="IC17" s="134"/>
      <c r="ID17" s="134"/>
      <c r="IE17" s="134"/>
      <c r="IF17" s="134"/>
      <c r="IG17" s="134"/>
      <c r="IH17" s="134"/>
      <c r="II17" s="134"/>
      <c r="IJ17" s="134"/>
      <c r="IK17" s="134"/>
      <c r="IL17" s="134"/>
      <c r="IM17" s="134"/>
      <c r="IN17" s="134"/>
      <c r="IO17" s="134"/>
      <c r="IP17" s="134"/>
      <c r="IQ17" s="134"/>
      <c r="IR17" s="134"/>
      <c r="IS17" s="134"/>
      <c r="IT17" s="134"/>
      <c r="IU17" s="134"/>
      <c r="IV17" s="134"/>
    </row>
    <row r="18" spans="1:256" ht="15.6" x14ac:dyDescent="0.3">
      <c r="A18" s="659" t="s">
        <v>196</v>
      </c>
      <c r="B18" s="660"/>
      <c r="C18" s="660"/>
      <c r="D18" s="660"/>
      <c r="E18" s="660"/>
      <c r="F18" s="660"/>
      <c r="G18" s="660"/>
      <c r="H18" s="98"/>
      <c r="I18" s="94"/>
      <c r="J18" s="98"/>
      <c r="K18" s="98"/>
      <c r="L18" s="98"/>
      <c r="M18" s="98"/>
      <c r="N18" s="95"/>
      <c r="O18" s="95"/>
      <c r="P18" s="95"/>
      <c r="Q18" s="95"/>
      <c r="R18" s="95"/>
      <c r="S18" s="95"/>
      <c r="T18" s="95"/>
      <c r="U18" s="95"/>
      <c r="V18" s="95"/>
      <c r="W18" s="95"/>
      <c r="X18" s="95"/>
      <c r="Y18" s="95"/>
      <c r="Z18" s="95"/>
      <c r="AA18" s="95"/>
      <c r="AB18" s="95"/>
      <c r="AC18" s="95"/>
      <c r="AD18" s="95"/>
      <c r="AE18" s="95"/>
      <c r="AF18" s="95"/>
      <c r="AG18" s="95"/>
      <c r="AH18" s="95"/>
      <c r="AI18" s="95"/>
      <c r="AJ18" s="95"/>
      <c r="AK18" s="95"/>
      <c r="AL18" s="95"/>
      <c r="AM18" s="95"/>
      <c r="AN18" s="95"/>
      <c r="AO18" s="95"/>
      <c r="AP18" s="95"/>
      <c r="AQ18" s="95"/>
      <c r="AR18" s="95"/>
      <c r="AS18" s="95"/>
      <c r="AT18" s="95"/>
      <c r="AU18" s="95"/>
      <c r="AV18" s="95"/>
      <c r="AW18" s="95"/>
      <c r="AX18" s="95"/>
      <c r="AY18" s="95"/>
      <c r="AZ18" s="95"/>
      <c r="BA18" s="95"/>
      <c r="BB18" s="95"/>
      <c r="BC18" s="95"/>
      <c r="BD18" s="95"/>
      <c r="BE18" s="95"/>
      <c r="BF18" s="95"/>
      <c r="BG18" s="95"/>
      <c r="BH18" s="95"/>
      <c r="BI18" s="95"/>
      <c r="BJ18" s="95"/>
      <c r="BK18" s="95"/>
      <c r="BL18" s="95"/>
      <c r="BM18" s="95"/>
      <c r="BN18" s="95"/>
      <c r="BO18" s="95"/>
      <c r="BP18" s="95"/>
      <c r="BQ18" s="95"/>
      <c r="BR18" s="95"/>
      <c r="BS18" s="95"/>
      <c r="BT18" s="95"/>
      <c r="BU18" s="95"/>
      <c r="BV18" s="95"/>
      <c r="BW18" s="95"/>
      <c r="BX18" s="95"/>
      <c r="BY18" s="95"/>
      <c r="BZ18" s="95"/>
      <c r="CA18" s="95"/>
      <c r="CB18" s="95"/>
      <c r="CC18" s="95"/>
      <c r="CD18" s="95"/>
      <c r="CE18" s="95"/>
      <c r="CF18" s="95"/>
      <c r="CG18" s="95"/>
      <c r="CH18" s="95"/>
      <c r="CI18" s="95"/>
      <c r="CJ18" s="95"/>
      <c r="CK18" s="95"/>
      <c r="CL18" s="95"/>
      <c r="CM18" s="95"/>
      <c r="CN18" s="95"/>
      <c r="CO18" s="95"/>
      <c r="CP18" s="95"/>
      <c r="CQ18" s="95"/>
      <c r="CR18" s="95"/>
      <c r="CS18" s="95"/>
      <c r="CT18" s="95"/>
      <c r="CU18" s="95"/>
      <c r="CV18" s="95"/>
      <c r="CW18" s="95"/>
      <c r="CX18" s="95"/>
      <c r="CY18" s="95"/>
      <c r="CZ18" s="95"/>
      <c r="DA18" s="95"/>
      <c r="DB18" s="95"/>
      <c r="DC18" s="95"/>
      <c r="DD18" s="95"/>
      <c r="DE18" s="95"/>
      <c r="DF18" s="95"/>
      <c r="DG18" s="95"/>
      <c r="DH18" s="95"/>
      <c r="DI18" s="95"/>
      <c r="DJ18" s="95"/>
      <c r="DK18" s="95"/>
      <c r="DL18" s="95"/>
      <c r="DM18" s="95"/>
      <c r="DN18" s="95"/>
      <c r="DO18" s="95"/>
      <c r="DP18" s="95"/>
      <c r="DQ18" s="95"/>
      <c r="DR18" s="95"/>
      <c r="DS18" s="95"/>
      <c r="DT18" s="95"/>
      <c r="DU18" s="95"/>
      <c r="DV18" s="95"/>
      <c r="DW18" s="95"/>
      <c r="DX18" s="95"/>
      <c r="DY18" s="95"/>
      <c r="DZ18" s="95"/>
      <c r="EA18" s="95"/>
      <c r="EB18" s="95"/>
      <c r="EC18" s="95"/>
      <c r="ED18" s="95"/>
      <c r="EE18" s="95"/>
      <c r="EF18" s="95"/>
      <c r="EG18" s="95"/>
      <c r="EH18" s="95"/>
      <c r="EI18" s="95"/>
      <c r="EJ18" s="95"/>
      <c r="EK18" s="95"/>
      <c r="EL18" s="95"/>
      <c r="EM18" s="95"/>
      <c r="EN18" s="95"/>
      <c r="EO18" s="95"/>
      <c r="EP18" s="95"/>
      <c r="EQ18" s="95"/>
      <c r="ER18" s="95"/>
      <c r="ES18" s="95"/>
      <c r="ET18" s="95"/>
      <c r="EU18" s="95"/>
      <c r="EV18" s="95"/>
      <c r="EW18" s="95"/>
      <c r="EX18" s="95"/>
      <c r="EY18" s="95"/>
      <c r="EZ18" s="95"/>
      <c r="FA18" s="95"/>
      <c r="FB18" s="95"/>
      <c r="FC18" s="95"/>
      <c r="FD18" s="95"/>
      <c r="FE18" s="95"/>
      <c r="FF18" s="95"/>
      <c r="FG18" s="95"/>
      <c r="FH18" s="95"/>
      <c r="FI18" s="95"/>
      <c r="FJ18" s="95"/>
      <c r="FK18" s="95"/>
      <c r="FL18" s="95"/>
      <c r="FM18" s="95"/>
      <c r="FN18" s="95"/>
      <c r="FO18" s="95"/>
      <c r="FP18" s="95"/>
      <c r="FQ18" s="95"/>
      <c r="FR18" s="95"/>
      <c r="FS18" s="95"/>
      <c r="FT18" s="95"/>
      <c r="FU18" s="95"/>
      <c r="FV18" s="95"/>
      <c r="FW18" s="95"/>
      <c r="FX18" s="95"/>
      <c r="FY18" s="95"/>
      <c r="FZ18" s="95"/>
      <c r="GA18" s="95"/>
      <c r="GB18" s="95"/>
      <c r="GC18" s="95"/>
      <c r="GD18" s="95"/>
      <c r="GE18" s="95"/>
      <c r="GF18" s="95"/>
      <c r="GG18" s="95"/>
      <c r="GH18" s="95"/>
      <c r="GI18" s="95"/>
      <c r="GJ18" s="95"/>
      <c r="GK18" s="95"/>
      <c r="GL18" s="95"/>
      <c r="GM18" s="95"/>
      <c r="GN18" s="95"/>
      <c r="GO18" s="95"/>
      <c r="GP18" s="95"/>
      <c r="GQ18" s="95"/>
      <c r="GR18" s="95"/>
      <c r="GS18" s="95"/>
      <c r="GT18" s="95"/>
      <c r="GU18" s="95"/>
      <c r="GV18" s="95"/>
      <c r="GW18" s="95"/>
      <c r="GX18" s="95"/>
      <c r="GY18" s="95"/>
      <c r="GZ18" s="95"/>
      <c r="HA18" s="95"/>
      <c r="HB18" s="95"/>
      <c r="HC18" s="95"/>
      <c r="HD18" s="95"/>
      <c r="HE18" s="95"/>
      <c r="HF18" s="95"/>
      <c r="HG18" s="95"/>
      <c r="HH18" s="95"/>
      <c r="HI18" s="95"/>
      <c r="HJ18" s="95"/>
      <c r="HK18" s="95"/>
      <c r="HL18" s="95"/>
      <c r="HM18" s="95"/>
      <c r="HN18" s="95"/>
      <c r="HO18" s="95"/>
      <c r="HP18" s="95"/>
      <c r="HQ18" s="95"/>
      <c r="HR18" s="95"/>
      <c r="HS18" s="95"/>
      <c r="HT18" s="95"/>
      <c r="HU18" s="95"/>
      <c r="HV18" s="95"/>
      <c r="HW18" s="95"/>
      <c r="HX18" s="95"/>
      <c r="HY18" s="95"/>
      <c r="HZ18" s="95"/>
      <c r="IA18" s="95"/>
      <c r="IB18" s="95"/>
      <c r="IC18" s="95"/>
      <c r="ID18" s="95"/>
      <c r="IE18" s="95"/>
      <c r="IF18" s="95"/>
      <c r="IG18" s="95"/>
      <c r="IH18" s="95"/>
      <c r="II18" s="95"/>
      <c r="IJ18" s="95"/>
      <c r="IK18" s="95"/>
      <c r="IL18" s="95"/>
      <c r="IM18" s="95"/>
      <c r="IN18" s="95"/>
      <c r="IO18" s="95"/>
      <c r="IP18" s="95"/>
      <c r="IQ18" s="95"/>
      <c r="IR18" s="95"/>
      <c r="IS18" s="95"/>
      <c r="IT18" s="95"/>
      <c r="IU18" s="95"/>
      <c r="IV18" s="95"/>
    </row>
    <row r="19" spans="1:256" ht="99" customHeight="1" x14ac:dyDescent="0.3">
      <c r="A19" s="514" t="s">
        <v>341</v>
      </c>
      <c r="B19" s="514"/>
      <c r="C19" s="514"/>
      <c r="D19" s="514"/>
      <c r="E19" s="514"/>
      <c r="F19" s="514"/>
      <c r="G19" s="514"/>
      <c r="H19" s="514"/>
      <c r="I19" s="514"/>
      <c r="J19" s="514"/>
      <c r="K19" s="514"/>
      <c r="L19" s="425"/>
      <c r="M19" s="134"/>
      <c r="N19" s="134"/>
      <c r="O19" s="134"/>
      <c r="P19" s="134"/>
      <c r="Q19" s="134"/>
      <c r="R19" s="134"/>
      <c r="S19" s="134"/>
      <c r="T19" s="134"/>
      <c r="U19" s="134"/>
      <c r="V19" s="134"/>
      <c r="W19" s="134"/>
      <c r="X19" s="134"/>
      <c r="Y19" s="134"/>
      <c r="Z19" s="134"/>
      <c r="AA19" s="134"/>
      <c r="AB19" s="134"/>
      <c r="AC19" s="134"/>
      <c r="AD19" s="134"/>
      <c r="AE19" s="134"/>
      <c r="AF19" s="134"/>
      <c r="AG19" s="134"/>
      <c r="AH19" s="134"/>
      <c r="AI19" s="134"/>
      <c r="AJ19" s="134"/>
      <c r="AK19" s="134"/>
      <c r="AL19" s="134"/>
      <c r="AM19" s="134"/>
      <c r="AN19" s="134"/>
      <c r="AO19" s="134"/>
      <c r="AP19" s="134"/>
      <c r="AQ19" s="134"/>
      <c r="AR19" s="134"/>
      <c r="AS19" s="134"/>
      <c r="AT19" s="134"/>
      <c r="AU19" s="134"/>
      <c r="AV19" s="134"/>
      <c r="AW19" s="134"/>
      <c r="AX19" s="134"/>
      <c r="AY19" s="134"/>
      <c r="AZ19" s="134"/>
      <c r="BA19" s="134"/>
      <c r="BB19" s="134"/>
      <c r="BC19" s="134"/>
      <c r="BD19" s="134"/>
      <c r="BE19" s="134"/>
      <c r="BF19" s="134"/>
      <c r="BG19" s="134"/>
      <c r="BH19" s="134"/>
      <c r="BI19" s="134"/>
      <c r="BJ19" s="134"/>
      <c r="BK19" s="134"/>
      <c r="BL19" s="134"/>
      <c r="BM19" s="134"/>
      <c r="BN19" s="134"/>
      <c r="BO19" s="134"/>
      <c r="BP19" s="134"/>
      <c r="BQ19" s="134"/>
      <c r="BR19" s="134"/>
      <c r="BS19" s="134"/>
      <c r="BT19" s="134"/>
      <c r="BU19" s="134"/>
      <c r="BV19" s="134"/>
      <c r="BW19" s="134"/>
      <c r="BX19" s="134"/>
      <c r="BY19" s="134"/>
      <c r="BZ19" s="134"/>
      <c r="CA19" s="134"/>
      <c r="CB19" s="134"/>
      <c r="CC19" s="134"/>
      <c r="CD19" s="134"/>
      <c r="CE19" s="134"/>
      <c r="CF19" s="134"/>
      <c r="CG19" s="134"/>
      <c r="CH19" s="134"/>
      <c r="CI19" s="134"/>
      <c r="CJ19" s="134"/>
      <c r="CK19" s="134"/>
      <c r="CL19" s="134"/>
      <c r="CM19" s="134"/>
      <c r="CN19" s="134"/>
      <c r="CO19" s="134"/>
      <c r="CP19" s="134"/>
      <c r="CQ19" s="134"/>
      <c r="CR19" s="134"/>
      <c r="CS19" s="134"/>
      <c r="CT19" s="134"/>
      <c r="CU19" s="134"/>
      <c r="CV19" s="134"/>
      <c r="CW19" s="134"/>
      <c r="CX19" s="134"/>
      <c r="CY19" s="134"/>
      <c r="CZ19" s="134"/>
      <c r="DA19" s="134"/>
      <c r="DB19" s="134"/>
      <c r="DC19" s="134"/>
      <c r="DD19" s="134"/>
      <c r="DE19" s="134"/>
      <c r="DF19" s="134"/>
      <c r="DG19" s="134"/>
      <c r="DH19" s="134"/>
      <c r="DI19" s="134"/>
      <c r="DJ19" s="134"/>
      <c r="DK19" s="134"/>
      <c r="DL19" s="134"/>
      <c r="DM19" s="134"/>
      <c r="DN19" s="134"/>
      <c r="DO19" s="134"/>
      <c r="DP19" s="134"/>
      <c r="DQ19" s="134"/>
      <c r="DR19" s="134"/>
      <c r="DS19" s="134"/>
      <c r="DT19" s="134"/>
      <c r="DU19" s="134"/>
      <c r="DV19" s="134"/>
      <c r="DW19" s="134"/>
      <c r="DX19" s="134"/>
      <c r="DY19" s="134"/>
      <c r="DZ19" s="134"/>
      <c r="EA19" s="134"/>
      <c r="EB19" s="134"/>
      <c r="EC19" s="134"/>
      <c r="ED19" s="134"/>
      <c r="EE19" s="134"/>
      <c r="EF19" s="134"/>
      <c r="EG19" s="134"/>
      <c r="EH19" s="134"/>
      <c r="EI19" s="134"/>
      <c r="EJ19" s="134"/>
      <c r="EK19" s="134"/>
      <c r="EL19" s="134"/>
      <c r="EM19" s="134"/>
      <c r="EN19" s="134"/>
      <c r="EO19" s="134"/>
      <c r="EP19" s="134"/>
      <c r="EQ19" s="134"/>
      <c r="ER19" s="134"/>
      <c r="ES19" s="134"/>
      <c r="ET19" s="134"/>
      <c r="EU19" s="134"/>
      <c r="EV19" s="134"/>
      <c r="EW19" s="134"/>
      <c r="EX19" s="134"/>
      <c r="EY19" s="134"/>
      <c r="EZ19" s="134"/>
      <c r="FA19" s="134"/>
      <c r="FB19" s="134"/>
      <c r="FC19" s="134"/>
      <c r="FD19" s="134"/>
      <c r="FE19" s="134"/>
      <c r="FF19" s="134"/>
      <c r="FG19" s="134"/>
      <c r="FH19" s="134"/>
      <c r="FI19" s="134"/>
      <c r="FJ19" s="134"/>
      <c r="FK19" s="134"/>
      <c r="FL19" s="134"/>
      <c r="FM19" s="134"/>
      <c r="FN19" s="134"/>
      <c r="FO19" s="134"/>
      <c r="FP19" s="134"/>
      <c r="FQ19" s="134"/>
      <c r="FR19" s="134"/>
      <c r="FS19" s="134"/>
      <c r="FT19" s="134"/>
      <c r="FU19" s="134"/>
      <c r="FV19" s="134"/>
      <c r="FW19" s="134"/>
      <c r="FX19" s="134"/>
      <c r="FY19" s="134"/>
      <c r="FZ19" s="134"/>
      <c r="GA19" s="134"/>
      <c r="GB19" s="134"/>
      <c r="GC19" s="134"/>
      <c r="GD19" s="134"/>
      <c r="GE19" s="134"/>
      <c r="GF19" s="134"/>
      <c r="GG19" s="134"/>
      <c r="GH19" s="134"/>
      <c r="GI19" s="134"/>
      <c r="GJ19" s="134"/>
      <c r="GK19" s="134"/>
      <c r="GL19" s="134"/>
      <c r="GM19" s="134"/>
      <c r="GN19" s="134"/>
      <c r="GO19" s="134"/>
      <c r="GP19" s="134"/>
      <c r="GQ19" s="134"/>
      <c r="GR19" s="134"/>
      <c r="GS19" s="134"/>
      <c r="GT19" s="134"/>
      <c r="GU19" s="134"/>
      <c r="GV19" s="134"/>
      <c r="GW19" s="134"/>
      <c r="GX19" s="134"/>
      <c r="GY19" s="134"/>
      <c r="GZ19" s="134"/>
      <c r="HA19" s="134"/>
      <c r="HB19" s="134"/>
      <c r="HC19" s="134"/>
      <c r="HD19" s="134"/>
      <c r="HE19" s="134"/>
      <c r="HF19" s="134"/>
      <c r="HG19" s="134"/>
      <c r="HH19" s="134"/>
      <c r="HI19" s="134"/>
      <c r="HJ19" s="134"/>
      <c r="HK19" s="134"/>
      <c r="HL19" s="134"/>
      <c r="HM19" s="134"/>
      <c r="HN19" s="134"/>
      <c r="HO19" s="134"/>
      <c r="HP19" s="134"/>
      <c r="HQ19" s="134"/>
      <c r="HR19" s="134"/>
      <c r="HS19" s="134"/>
      <c r="HT19" s="134"/>
      <c r="HU19" s="134"/>
      <c r="HV19" s="134"/>
      <c r="HW19" s="134"/>
      <c r="HX19" s="134"/>
      <c r="HY19" s="134"/>
      <c r="HZ19" s="134"/>
      <c r="IA19" s="134"/>
      <c r="IB19" s="134"/>
      <c r="IC19" s="134"/>
      <c r="ID19" s="134"/>
      <c r="IE19" s="134"/>
      <c r="IF19" s="134"/>
      <c r="IG19" s="134"/>
      <c r="IH19" s="134"/>
      <c r="II19" s="134"/>
      <c r="IJ19" s="134"/>
      <c r="IK19" s="134"/>
      <c r="IL19" s="134"/>
      <c r="IM19" s="134"/>
      <c r="IN19" s="134"/>
      <c r="IO19" s="134"/>
      <c r="IP19" s="134"/>
      <c r="IQ19" s="134"/>
      <c r="IR19" s="134"/>
      <c r="IS19" s="134"/>
      <c r="IT19" s="134"/>
      <c r="IU19" s="134"/>
      <c r="IV19" s="134"/>
    </row>
    <row r="20" spans="1:256" ht="15.6" x14ac:dyDescent="0.3">
      <c r="A20" s="132" t="s">
        <v>143</v>
      </c>
      <c r="B20" s="144"/>
      <c r="C20" s="144"/>
      <c r="D20" s="144"/>
      <c r="E20" s="144"/>
      <c r="F20" s="144"/>
      <c r="G20" s="144"/>
      <c r="H20" s="144"/>
      <c r="I20" s="144"/>
      <c r="J20" s="144"/>
      <c r="K20" s="144"/>
      <c r="L20" s="144"/>
      <c r="M20" s="144"/>
      <c r="N20" s="144"/>
      <c r="O20" s="144"/>
      <c r="P20" s="144"/>
      <c r="Q20" s="144"/>
      <c r="R20" s="144"/>
      <c r="S20" s="144"/>
      <c r="T20" s="144"/>
      <c r="U20" s="144"/>
      <c r="V20" s="144"/>
      <c r="W20" s="144"/>
      <c r="X20" s="144"/>
      <c r="Y20" s="144"/>
      <c r="Z20" s="144"/>
      <c r="AA20" s="144"/>
      <c r="AB20" s="144"/>
      <c r="AC20" s="144"/>
      <c r="AD20" s="144"/>
      <c r="AE20" s="144"/>
      <c r="AF20" s="144"/>
      <c r="AG20" s="144"/>
      <c r="AH20" s="144"/>
      <c r="AI20" s="144"/>
      <c r="AJ20" s="144"/>
      <c r="AK20" s="144"/>
      <c r="AL20" s="144"/>
      <c r="AM20" s="144"/>
      <c r="AN20" s="144"/>
      <c r="AO20" s="144"/>
      <c r="AP20" s="144"/>
      <c r="AQ20" s="144"/>
      <c r="AR20" s="144"/>
      <c r="AS20" s="144"/>
      <c r="AT20" s="144"/>
      <c r="AU20" s="144"/>
      <c r="AV20" s="144"/>
      <c r="AW20" s="144"/>
      <c r="AX20" s="144"/>
      <c r="AY20" s="144"/>
      <c r="AZ20" s="144"/>
      <c r="BA20" s="144"/>
      <c r="BB20" s="144"/>
      <c r="BC20" s="144"/>
      <c r="BD20" s="144"/>
      <c r="BE20" s="144"/>
      <c r="BF20" s="144"/>
      <c r="BG20" s="144"/>
      <c r="BH20" s="144"/>
      <c r="BI20" s="144"/>
      <c r="BJ20" s="144"/>
      <c r="BK20" s="144"/>
      <c r="BL20" s="144"/>
      <c r="BM20" s="144"/>
      <c r="BN20" s="144"/>
      <c r="BO20" s="144"/>
      <c r="BP20" s="144"/>
      <c r="BQ20" s="144"/>
      <c r="BR20" s="144"/>
      <c r="BS20" s="144"/>
      <c r="BT20" s="144"/>
      <c r="BU20" s="144"/>
      <c r="BV20" s="144"/>
      <c r="BW20" s="144"/>
      <c r="BX20" s="144"/>
      <c r="BY20" s="144"/>
      <c r="BZ20" s="144"/>
      <c r="CA20" s="144"/>
      <c r="CB20" s="144"/>
      <c r="CC20" s="144"/>
      <c r="CD20" s="144"/>
      <c r="CE20" s="144"/>
      <c r="CF20" s="144"/>
      <c r="CG20" s="144"/>
      <c r="CH20" s="144"/>
      <c r="CI20" s="144"/>
      <c r="CJ20" s="144"/>
      <c r="CK20" s="144"/>
      <c r="CL20" s="144"/>
      <c r="CM20" s="144"/>
      <c r="CN20" s="144"/>
      <c r="CO20" s="144"/>
      <c r="CP20" s="144"/>
      <c r="CQ20" s="144"/>
      <c r="CR20" s="144"/>
      <c r="CS20" s="144"/>
      <c r="CT20" s="144"/>
      <c r="CU20" s="144"/>
      <c r="CV20" s="144"/>
      <c r="CW20" s="144"/>
      <c r="CX20" s="144"/>
      <c r="CY20" s="144"/>
      <c r="CZ20" s="144"/>
      <c r="DA20" s="144"/>
      <c r="DB20" s="144"/>
      <c r="DC20" s="144"/>
      <c r="DD20" s="144"/>
      <c r="DE20" s="144"/>
      <c r="DF20" s="144"/>
      <c r="DG20" s="144"/>
      <c r="DH20" s="144"/>
      <c r="DI20" s="144"/>
      <c r="DJ20" s="144"/>
      <c r="DK20" s="144"/>
      <c r="DL20" s="144"/>
      <c r="DM20" s="144"/>
      <c r="DN20" s="144"/>
      <c r="DO20" s="144"/>
      <c r="DP20" s="144"/>
      <c r="DQ20" s="144"/>
      <c r="DR20" s="144"/>
      <c r="DS20" s="144"/>
      <c r="DT20" s="144"/>
      <c r="DU20" s="144"/>
      <c r="DV20" s="144"/>
      <c r="DW20" s="144"/>
      <c r="DX20" s="144"/>
      <c r="DY20" s="144"/>
      <c r="DZ20" s="144"/>
      <c r="EA20" s="144"/>
      <c r="EB20" s="144"/>
      <c r="EC20" s="144"/>
      <c r="ED20" s="144"/>
      <c r="EE20" s="144"/>
      <c r="EF20" s="144"/>
      <c r="EG20" s="144"/>
      <c r="EH20" s="144"/>
      <c r="EI20" s="144"/>
      <c r="EJ20" s="144"/>
      <c r="EK20" s="144"/>
      <c r="EL20" s="144"/>
      <c r="EM20" s="144"/>
      <c r="EN20" s="144"/>
      <c r="EO20" s="144"/>
      <c r="EP20" s="144"/>
      <c r="EQ20" s="144"/>
      <c r="ER20" s="144"/>
      <c r="ES20" s="144"/>
      <c r="ET20" s="144"/>
      <c r="EU20" s="144"/>
      <c r="EV20" s="144"/>
      <c r="EW20" s="144"/>
      <c r="EX20" s="144"/>
      <c r="EY20" s="144"/>
      <c r="EZ20" s="144"/>
      <c r="FA20" s="144"/>
      <c r="FB20" s="144"/>
      <c r="FC20" s="144"/>
      <c r="FD20" s="144"/>
      <c r="FE20" s="144"/>
      <c r="FF20" s="144"/>
      <c r="FG20" s="144"/>
      <c r="FH20" s="144"/>
      <c r="FI20" s="144"/>
      <c r="FJ20" s="144"/>
      <c r="FK20" s="144"/>
      <c r="FL20" s="144"/>
      <c r="FM20" s="144"/>
      <c r="FN20" s="144"/>
      <c r="FO20" s="144"/>
      <c r="FP20" s="144"/>
      <c r="FQ20" s="144"/>
      <c r="FR20" s="144"/>
      <c r="FS20" s="144"/>
      <c r="FT20" s="144"/>
      <c r="FU20" s="144"/>
      <c r="FV20" s="144"/>
      <c r="FW20" s="144"/>
      <c r="FX20" s="144"/>
      <c r="FY20" s="144"/>
      <c r="FZ20" s="144"/>
      <c r="GA20" s="144"/>
      <c r="GB20" s="144"/>
      <c r="GC20" s="144"/>
      <c r="GD20" s="144"/>
      <c r="GE20" s="144"/>
      <c r="GF20" s="144"/>
      <c r="GG20" s="144"/>
      <c r="GH20" s="144"/>
      <c r="GI20" s="144"/>
      <c r="GJ20" s="144"/>
      <c r="GK20" s="144"/>
      <c r="GL20" s="144"/>
      <c r="GM20" s="144"/>
      <c r="GN20" s="144"/>
      <c r="GO20" s="144"/>
      <c r="GP20" s="144"/>
      <c r="GQ20" s="144"/>
      <c r="GR20" s="144"/>
      <c r="GS20" s="144"/>
      <c r="GT20" s="144"/>
      <c r="GU20" s="144"/>
      <c r="GV20" s="144"/>
      <c r="GW20" s="144"/>
      <c r="GX20" s="144"/>
      <c r="GY20" s="144"/>
      <c r="GZ20" s="144"/>
      <c r="HA20" s="144"/>
      <c r="HB20" s="144"/>
      <c r="HC20" s="144"/>
      <c r="HD20" s="144"/>
      <c r="HE20" s="144"/>
      <c r="HF20" s="144"/>
      <c r="HG20" s="144"/>
      <c r="HH20" s="144"/>
      <c r="HI20" s="144"/>
      <c r="HJ20" s="144"/>
      <c r="HK20" s="144"/>
      <c r="HL20" s="144"/>
      <c r="HM20" s="144"/>
      <c r="HN20" s="144"/>
      <c r="HO20" s="144"/>
      <c r="HP20" s="144"/>
      <c r="HQ20" s="144"/>
      <c r="HR20" s="144"/>
      <c r="HS20" s="144"/>
      <c r="HT20" s="144"/>
      <c r="HU20" s="144"/>
      <c r="HV20" s="144"/>
      <c r="HW20" s="144"/>
      <c r="HX20" s="144"/>
      <c r="HY20" s="144"/>
      <c r="HZ20" s="144"/>
      <c r="IA20" s="144"/>
      <c r="IB20" s="144"/>
      <c r="IC20" s="144"/>
      <c r="ID20" s="144"/>
      <c r="IE20" s="144"/>
      <c r="IF20" s="144"/>
      <c r="IG20" s="144"/>
      <c r="IH20" s="144"/>
      <c r="II20" s="144"/>
      <c r="IJ20" s="144"/>
      <c r="IK20" s="144"/>
      <c r="IL20" s="144"/>
      <c r="IM20" s="144"/>
      <c r="IN20" s="144"/>
      <c r="IO20" s="144"/>
      <c r="IP20" s="144"/>
      <c r="IQ20" s="144"/>
      <c r="IR20" s="144"/>
      <c r="IS20" s="144"/>
      <c r="IT20" s="144"/>
      <c r="IU20" s="144"/>
      <c r="IV20" s="144"/>
    </row>
    <row r="21" spans="1:256" ht="22.95" customHeight="1" x14ac:dyDescent="0.3">
      <c r="A21" s="525" t="s">
        <v>342</v>
      </c>
      <c r="B21" s="525"/>
      <c r="C21" s="525"/>
      <c r="D21" s="525"/>
      <c r="E21" s="525"/>
      <c r="F21" s="525"/>
      <c r="G21" s="525"/>
      <c r="H21" s="144"/>
      <c r="I21" s="144"/>
      <c r="J21" s="144"/>
      <c r="K21" s="144"/>
      <c r="L21" s="144"/>
      <c r="M21" s="144"/>
      <c r="N21" s="144"/>
      <c r="O21" s="144"/>
      <c r="P21" s="144"/>
      <c r="Q21" s="144"/>
      <c r="R21" s="144"/>
      <c r="S21" s="144"/>
      <c r="T21" s="144"/>
      <c r="U21" s="144"/>
      <c r="V21" s="144"/>
      <c r="W21" s="144"/>
      <c r="X21" s="144"/>
      <c r="Y21" s="144"/>
      <c r="Z21" s="144"/>
      <c r="AA21" s="144"/>
      <c r="AB21" s="144"/>
      <c r="AC21" s="144"/>
      <c r="AD21" s="144"/>
      <c r="AE21" s="144"/>
      <c r="AF21" s="144"/>
      <c r="AG21" s="144"/>
      <c r="AH21" s="144"/>
      <c r="AI21" s="144"/>
      <c r="AJ21" s="144"/>
      <c r="AK21" s="144"/>
      <c r="AL21" s="144"/>
      <c r="AM21" s="144"/>
      <c r="AN21" s="144"/>
      <c r="AO21" s="144"/>
      <c r="AP21" s="144"/>
      <c r="AQ21" s="144"/>
      <c r="AR21" s="144"/>
      <c r="AS21" s="144"/>
      <c r="AT21" s="144"/>
      <c r="AU21" s="144"/>
      <c r="AV21" s="144"/>
      <c r="AW21" s="144"/>
      <c r="AX21" s="144"/>
      <c r="AY21" s="144"/>
      <c r="AZ21" s="144"/>
      <c r="BA21" s="144"/>
      <c r="BB21" s="144"/>
      <c r="BC21" s="144"/>
      <c r="BD21" s="144"/>
      <c r="BE21" s="144"/>
      <c r="BF21" s="144"/>
      <c r="BG21" s="144"/>
      <c r="BH21" s="144"/>
      <c r="BI21" s="144"/>
      <c r="BJ21" s="144"/>
      <c r="BK21" s="144"/>
      <c r="BL21" s="144"/>
      <c r="BM21" s="144"/>
      <c r="BN21" s="144"/>
      <c r="BO21" s="144"/>
      <c r="BP21" s="144"/>
      <c r="BQ21" s="144"/>
      <c r="BR21" s="144"/>
      <c r="BS21" s="144"/>
      <c r="BT21" s="144"/>
      <c r="BU21" s="144"/>
      <c r="BV21" s="144"/>
      <c r="BW21" s="144"/>
      <c r="BX21" s="144"/>
      <c r="BY21" s="144"/>
      <c r="BZ21" s="144"/>
      <c r="CA21" s="144"/>
      <c r="CB21" s="144"/>
      <c r="CC21" s="144"/>
      <c r="CD21" s="144"/>
      <c r="CE21" s="144"/>
      <c r="CF21" s="144"/>
      <c r="CG21" s="144"/>
      <c r="CH21" s="144"/>
      <c r="CI21" s="144"/>
      <c r="CJ21" s="144"/>
      <c r="CK21" s="144"/>
      <c r="CL21" s="144"/>
      <c r="CM21" s="144"/>
      <c r="CN21" s="144"/>
      <c r="CO21" s="144"/>
      <c r="CP21" s="144"/>
      <c r="CQ21" s="144"/>
      <c r="CR21" s="144"/>
      <c r="CS21" s="144"/>
      <c r="CT21" s="144"/>
      <c r="CU21" s="144"/>
      <c r="CV21" s="144"/>
      <c r="CW21" s="144"/>
      <c r="CX21" s="144"/>
      <c r="CY21" s="144"/>
      <c r="CZ21" s="144"/>
      <c r="DA21" s="144"/>
      <c r="DB21" s="144"/>
      <c r="DC21" s="144"/>
      <c r="DD21" s="144"/>
      <c r="DE21" s="144"/>
      <c r="DF21" s="144"/>
      <c r="DG21" s="144"/>
      <c r="DH21" s="144"/>
      <c r="DI21" s="144"/>
      <c r="DJ21" s="144"/>
      <c r="DK21" s="144"/>
      <c r="DL21" s="144"/>
      <c r="DM21" s="144"/>
      <c r="DN21" s="144"/>
      <c r="DO21" s="144"/>
      <c r="DP21" s="144"/>
      <c r="DQ21" s="144"/>
      <c r="DR21" s="144"/>
      <c r="DS21" s="144"/>
      <c r="DT21" s="144"/>
      <c r="DU21" s="144"/>
      <c r="DV21" s="144"/>
      <c r="DW21" s="144"/>
      <c r="DX21" s="144"/>
      <c r="DY21" s="144"/>
      <c r="DZ21" s="144"/>
      <c r="EA21" s="144"/>
      <c r="EB21" s="144"/>
      <c r="EC21" s="144"/>
      <c r="ED21" s="144"/>
      <c r="EE21" s="144"/>
      <c r="EF21" s="144"/>
      <c r="EG21" s="144"/>
      <c r="EH21" s="144"/>
      <c r="EI21" s="144"/>
      <c r="EJ21" s="144"/>
      <c r="EK21" s="144"/>
      <c r="EL21" s="144"/>
      <c r="EM21" s="144"/>
      <c r="EN21" s="144"/>
      <c r="EO21" s="144"/>
      <c r="EP21" s="144"/>
      <c r="EQ21" s="144"/>
      <c r="ER21" s="144"/>
      <c r="ES21" s="144"/>
      <c r="ET21" s="144"/>
      <c r="EU21" s="144"/>
      <c r="EV21" s="144"/>
      <c r="EW21" s="144"/>
      <c r="EX21" s="144"/>
      <c r="EY21" s="144"/>
      <c r="EZ21" s="144"/>
      <c r="FA21" s="144"/>
      <c r="FB21" s="144"/>
      <c r="FC21" s="144"/>
      <c r="FD21" s="144"/>
      <c r="FE21" s="144"/>
      <c r="FF21" s="144"/>
      <c r="FG21" s="144"/>
      <c r="FH21" s="144"/>
      <c r="FI21" s="144"/>
      <c r="FJ21" s="144"/>
      <c r="FK21" s="144"/>
      <c r="FL21" s="144"/>
      <c r="FM21" s="144"/>
      <c r="FN21" s="144"/>
      <c r="FO21" s="144"/>
      <c r="FP21" s="144"/>
      <c r="FQ21" s="144"/>
      <c r="FR21" s="144"/>
      <c r="FS21" s="144"/>
      <c r="FT21" s="144"/>
      <c r="FU21" s="144"/>
      <c r="FV21" s="144"/>
      <c r="FW21" s="144"/>
      <c r="FX21" s="144"/>
      <c r="FY21" s="144"/>
      <c r="FZ21" s="144"/>
      <c r="GA21" s="144"/>
      <c r="GB21" s="144"/>
      <c r="GC21" s="144"/>
      <c r="GD21" s="144"/>
      <c r="GE21" s="144"/>
      <c r="GF21" s="144"/>
      <c r="GG21" s="144"/>
      <c r="GH21" s="144"/>
      <c r="GI21" s="144"/>
      <c r="GJ21" s="144"/>
      <c r="GK21" s="144"/>
      <c r="GL21" s="144"/>
      <c r="GM21" s="144"/>
      <c r="GN21" s="144"/>
      <c r="GO21" s="144"/>
      <c r="GP21" s="144"/>
      <c r="GQ21" s="144"/>
      <c r="GR21" s="144"/>
      <c r="GS21" s="144"/>
      <c r="GT21" s="144"/>
      <c r="GU21" s="144"/>
      <c r="GV21" s="144"/>
      <c r="GW21" s="144"/>
      <c r="GX21" s="144"/>
      <c r="GY21" s="144"/>
      <c r="GZ21" s="144"/>
      <c r="HA21" s="144"/>
      <c r="HB21" s="144"/>
      <c r="HC21" s="144"/>
      <c r="HD21" s="144"/>
      <c r="HE21" s="144"/>
      <c r="HF21" s="144"/>
      <c r="HG21" s="144"/>
      <c r="HH21" s="144"/>
      <c r="HI21" s="144"/>
      <c r="HJ21" s="144"/>
      <c r="HK21" s="144"/>
      <c r="HL21" s="144"/>
      <c r="HM21" s="144"/>
      <c r="HN21" s="144"/>
      <c r="HO21" s="144"/>
      <c r="HP21" s="144"/>
      <c r="HQ21" s="144"/>
      <c r="HR21" s="144"/>
      <c r="HS21" s="144"/>
      <c r="HT21" s="144"/>
      <c r="HU21" s="144"/>
      <c r="HV21" s="144"/>
      <c r="HW21" s="144"/>
      <c r="HX21" s="144"/>
      <c r="HY21" s="144"/>
      <c r="HZ21" s="144"/>
      <c r="IA21" s="144"/>
      <c r="IB21" s="144"/>
      <c r="IC21" s="144"/>
      <c r="ID21" s="144"/>
      <c r="IE21" s="144"/>
      <c r="IF21" s="144"/>
      <c r="IG21" s="144"/>
      <c r="IH21" s="144"/>
      <c r="II21" s="144"/>
      <c r="IJ21" s="144"/>
      <c r="IK21" s="144"/>
      <c r="IL21" s="144"/>
      <c r="IM21" s="144"/>
      <c r="IN21" s="144"/>
      <c r="IO21" s="144"/>
      <c r="IP21" s="144"/>
      <c r="IQ21" s="144"/>
      <c r="IR21" s="144"/>
      <c r="IS21" s="144"/>
      <c r="IT21" s="144"/>
      <c r="IU21" s="144"/>
      <c r="IV21" s="144"/>
    </row>
    <row r="22" spans="1:256" ht="39" customHeight="1" x14ac:dyDescent="0.3">
      <c r="A22" s="655" t="s">
        <v>343</v>
      </c>
      <c r="B22" s="655"/>
      <c r="C22" s="655"/>
      <c r="D22" s="655"/>
      <c r="E22" s="655"/>
      <c r="F22" s="655"/>
      <c r="G22" s="655"/>
      <c r="H22" s="655"/>
      <c r="I22" s="655"/>
      <c r="J22" s="655"/>
      <c r="K22" s="655"/>
      <c r="L22" s="144"/>
      <c r="M22" s="144"/>
      <c r="N22" s="144"/>
      <c r="O22" s="144"/>
      <c r="P22" s="144"/>
      <c r="Q22" s="144"/>
      <c r="R22" s="144"/>
      <c r="S22" s="144"/>
      <c r="T22" s="144"/>
      <c r="U22" s="144"/>
      <c r="V22" s="144"/>
      <c r="W22" s="144"/>
      <c r="X22" s="144"/>
      <c r="Y22" s="144"/>
      <c r="Z22" s="144"/>
      <c r="AA22" s="144"/>
      <c r="AB22" s="144"/>
      <c r="AC22" s="144"/>
      <c r="AD22" s="144"/>
      <c r="AE22" s="144"/>
      <c r="AF22" s="144"/>
      <c r="AG22" s="144"/>
      <c r="AH22" s="144"/>
      <c r="AI22" s="144"/>
      <c r="AJ22" s="144"/>
      <c r="AK22" s="144"/>
      <c r="AL22" s="144"/>
      <c r="AM22" s="144"/>
      <c r="AN22" s="144"/>
      <c r="AO22" s="144"/>
      <c r="AP22" s="144"/>
      <c r="AQ22" s="144"/>
      <c r="AR22" s="144"/>
      <c r="AS22" s="144"/>
      <c r="AT22" s="144"/>
      <c r="AU22" s="144"/>
      <c r="AV22" s="144"/>
      <c r="AW22" s="144"/>
      <c r="AX22" s="144"/>
      <c r="AY22" s="144"/>
      <c r="AZ22" s="144"/>
      <c r="BA22" s="144"/>
      <c r="BB22" s="144"/>
      <c r="BC22" s="144"/>
      <c r="BD22" s="144"/>
      <c r="BE22" s="144"/>
      <c r="BF22" s="144"/>
      <c r="BG22" s="144"/>
      <c r="BH22" s="144"/>
      <c r="BI22" s="144"/>
      <c r="BJ22" s="144"/>
      <c r="BK22" s="144"/>
      <c r="BL22" s="144"/>
      <c r="BM22" s="144"/>
      <c r="BN22" s="144"/>
      <c r="BO22" s="144"/>
      <c r="BP22" s="144"/>
      <c r="BQ22" s="144"/>
      <c r="BR22" s="144"/>
      <c r="BS22" s="144"/>
      <c r="BT22" s="144"/>
      <c r="BU22" s="144"/>
      <c r="BV22" s="144"/>
      <c r="BW22" s="144"/>
      <c r="BX22" s="144"/>
      <c r="BY22" s="144"/>
      <c r="BZ22" s="144"/>
      <c r="CA22" s="144"/>
      <c r="CB22" s="144"/>
      <c r="CC22" s="144"/>
      <c r="CD22" s="144"/>
      <c r="CE22" s="144"/>
      <c r="CF22" s="144"/>
      <c r="CG22" s="144"/>
      <c r="CH22" s="144"/>
      <c r="CI22" s="144"/>
      <c r="CJ22" s="144"/>
      <c r="CK22" s="144"/>
      <c r="CL22" s="144"/>
      <c r="CM22" s="144"/>
      <c r="CN22" s="144"/>
      <c r="CO22" s="144"/>
      <c r="CP22" s="144"/>
      <c r="CQ22" s="144"/>
      <c r="CR22" s="144"/>
      <c r="CS22" s="144"/>
      <c r="CT22" s="144"/>
      <c r="CU22" s="144"/>
      <c r="CV22" s="144"/>
      <c r="CW22" s="144"/>
      <c r="CX22" s="144"/>
      <c r="CY22" s="144"/>
      <c r="CZ22" s="144"/>
      <c r="DA22" s="144"/>
      <c r="DB22" s="144"/>
      <c r="DC22" s="144"/>
      <c r="DD22" s="144"/>
      <c r="DE22" s="144"/>
      <c r="DF22" s="144"/>
      <c r="DG22" s="144"/>
      <c r="DH22" s="144"/>
      <c r="DI22" s="144"/>
      <c r="DJ22" s="144"/>
      <c r="DK22" s="144"/>
      <c r="DL22" s="144"/>
      <c r="DM22" s="144"/>
      <c r="DN22" s="144"/>
      <c r="DO22" s="144"/>
      <c r="DP22" s="144"/>
      <c r="DQ22" s="144"/>
      <c r="DR22" s="144"/>
      <c r="DS22" s="144"/>
      <c r="DT22" s="144"/>
      <c r="DU22" s="144"/>
      <c r="DV22" s="144"/>
      <c r="DW22" s="144"/>
      <c r="DX22" s="144"/>
      <c r="DY22" s="144"/>
      <c r="DZ22" s="144"/>
      <c r="EA22" s="144"/>
      <c r="EB22" s="144"/>
      <c r="EC22" s="144"/>
      <c r="ED22" s="144"/>
      <c r="EE22" s="144"/>
      <c r="EF22" s="144"/>
      <c r="EG22" s="144"/>
      <c r="EH22" s="144"/>
      <c r="EI22" s="144"/>
      <c r="EJ22" s="144"/>
      <c r="EK22" s="144"/>
      <c r="EL22" s="144"/>
      <c r="EM22" s="144"/>
      <c r="EN22" s="144"/>
      <c r="EO22" s="144"/>
      <c r="EP22" s="144"/>
      <c r="EQ22" s="144"/>
      <c r="ER22" s="144"/>
      <c r="ES22" s="144"/>
      <c r="ET22" s="144"/>
      <c r="EU22" s="144"/>
      <c r="EV22" s="144"/>
      <c r="EW22" s="144"/>
      <c r="EX22" s="144"/>
      <c r="EY22" s="144"/>
      <c r="EZ22" s="144"/>
      <c r="FA22" s="144"/>
      <c r="FB22" s="144"/>
      <c r="FC22" s="144"/>
      <c r="FD22" s="144"/>
      <c r="FE22" s="144"/>
      <c r="FF22" s="144"/>
      <c r="FG22" s="144"/>
      <c r="FH22" s="144"/>
      <c r="FI22" s="144"/>
      <c r="FJ22" s="144"/>
      <c r="FK22" s="144"/>
      <c r="FL22" s="144"/>
      <c r="FM22" s="144"/>
      <c r="FN22" s="144"/>
      <c r="FO22" s="144"/>
      <c r="FP22" s="144"/>
      <c r="FQ22" s="144"/>
      <c r="FR22" s="144"/>
      <c r="FS22" s="144"/>
      <c r="FT22" s="144"/>
      <c r="FU22" s="144"/>
      <c r="FV22" s="144"/>
      <c r="FW22" s="144"/>
      <c r="FX22" s="144"/>
      <c r="FY22" s="144"/>
      <c r="FZ22" s="144"/>
      <c r="GA22" s="144"/>
      <c r="GB22" s="144"/>
      <c r="GC22" s="144"/>
      <c r="GD22" s="144"/>
      <c r="GE22" s="144"/>
      <c r="GF22" s="144"/>
      <c r="GG22" s="144"/>
      <c r="GH22" s="144"/>
      <c r="GI22" s="144"/>
      <c r="GJ22" s="144"/>
      <c r="GK22" s="144"/>
      <c r="GL22" s="144"/>
      <c r="GM22" s="144"/>
      <c r="GN22" s="144"/>
      <c r="GO22" s="144"/>
      <c r="GP22" s="144"/>
      <c r="GQ22" s="144"/>
      <c r="GR22" s="144"/>
      <c r="GS22" s="144"/>
      <c r="GT22" s="144"/>
      <c r="GU22" s="144"/>
      <c r="GV22" s="144"/>
      <c r="GW22" s="144"/>
      <c r="GX22" s="144"/>
      <c r="GY22" s="144"/>
      <c r="GZ22" s="144"/>
      <c r="HA22" s="144"/>
      <c r="HB22" s="144"/>
      <c r="HC22" s="144"/>
      <c r="HD22" s="144"/>
      <c r="HE22" s="144"/>
      <c r="HF22" s="144"/>
      <c r="HG22" s="144"/>
      <c r="HH22" s="144"/>
      <c r="HI22" s="144"/>
      <c r="HJ22" s="144"/>
      <c r="HK22" s="144"/>
      <c r="HL22" s="144"/>
      <c r="HM22" s="144"/>
      <c r="HN22" s="144"/>
      <c r="HO22" s="144"/>
      <c r="HP22" s="144"/>
      <c r="HQ22" s="144"/>
      <c r="HR22" s="144"/>
      <c r="HS22" s="144"/>
      <c r="HT22" s="144"/>
      <c r="HU22" s="144"/>
      <c r="HV22" s="144"/>
      <c r="HW22" s="144"/>
      <c r="HX22" s="144"/>
      <c r="HY22" s="144"/>
      <c r="HZ22" s="144"/>
      <c r="IA22" s="144"/>
      <c r="IB22" s="144"/>
      <c r="IC22" s="144"/>
      <c r="ID22" s="144"/>
      <c r="IE22" s="144"/>
      <c r="IF22" s="144"/>
      <c r="IG22" s="144"/>
      <c r="IH22" s="144"/>
      <c r="II22" s="144"/>
      <c r="IJ22" s="144"/>
      <c r="IK22" s="144"/>
      <c r="IL22" s="144"/>
      <c r="IM22" s="144"/>
      <c r="IN22" s="144"/>
      <c r="IO22" s="144"/>
      <c r="IP22" s="144"/>
      <c r="IQ22" s="144"/>
      <c r="IR22" s="144"/>
      <c r="IS22" s="144"/>
      <c r="IT22" s="144"/>
      <c r="IU22" s="144"/>
      <c r="IV22" s="144"/>
    </row>
    <row r="23" spans="1:256" ht="15.6" x14ac:dyDescent="0.3">
      <c r="A23" s="132" t="s">
        <v>146</v>
      </c>
      <c r="B23" s="144"/>
      <c r="C23" s="144"/>
      <c r="D23" s="144"/>
      <c r="E23" s="144"/>
      <c r="F23" s="144"/>
      <c r="G23" s="144"/>
      <c r="H23" s="144"/>
      <c r="I23" s="144"/>
      <c r="J23" s="144"/>
      <c r="K23" s="144"/>
      <c r="L23" s="144"/>
      <c r="M23" s="144"/>
      <c r="N23" s="144"/>
      <c r="O23" s="144"/>
      <c r="P23" s="144"/>
      <c r="Q23" s="144"/>
      <c r="R23" s="144"/>
      <c r="S23" s="144"/>
      <c r="T23" s="144"/>
      <c r="U23" s="144"/>
      <c r="V23" s="144"/>
      <c r="W23" s="144"/>
      <c r="X23" s="144"/>
      <c r="Y23" s="144"/>
      <c r="Z23" s="144"/>
      <c r="AA23" s="144"/>
      <c r="AB23" s="144"/>
      <c r="AC23" s="144"/>
      <c r="AD23" s="144"/>
      <c r="AE23" s="144"/>
      <c r="AF23" s="144"/>
      <c r="AG23" s="144"/>
      <c r="AH23" s="144"/>
      <c r="AI23" s="144"/>
      <c r="AJ23" s="144"/>
      <c r="AK23" s="144"/>
      <c r="AL23" s="144"/>
      <c r="AM23" s="144"/>
      <c r="AN23" s="144"/>
      <c r="AO23" s="144"/>
      <c r="AP23" s="144"/>
      <c r="AQ23" s="144"/>
      <c r="AR23" s="144"/>
      <c r="AS23" s="144"/>
      <c r="AT23" s="144"/>
      <c r="AU23" s="144"/>
      <c r="AV23" s="144"/>
      <c r="AW23" s="144"/>
      <c r="AX23" s="144"/>
      <c r="AY23" s="144"/>
      <c r="AZ23" s="144"/>
      <c r="BA23" s="144"/>
      <c r="BB23" s="144"/>
      <c r="BC23" s="144"/>
      <c r="BD23" s="144"/>
      <c r="BE23" s="144"/>
      <c r="BF23" s="144"/>
      <c r="BG23" s="144"/>
      <c r="BH23" s="144"/>
      <c r="BI23" s="144"/>
      <c r="BJ23" s="144"/>
      <c r="BK23" s="144"/>
      <c r="BL23" s="144"/>
      <c r="BM23" s="144"/>
      <c r="BN23" s="144"/>
      <c r="BO23" s="144"/>
      <c r="BP23" s="144"/>
      <c r="BQ23" s="144"/>
      <c r="BR23" s="144"/>
      <c r="BS23" s="144"/>
      <c r="BT23" s="144"/>
      <c r="BU23" s="144"/>
      <c r="BV23" s="144"/>
      <c r="BW23" s="144"/>
      <c r="BX23" s="144"/>
      <c r="BY23" s="144"/>
      <c r="BZ23" s="144"/>
      <c r="CA23" s="144"/>
      <c r="CB23" s="144"/>
      <c r="CC23" s="144"/>
      <c r="CD23" s="144"/>
      <c r="CE23" s="144"/>
      <c r="CF23" s="144"/>
      <c r="CG23" s="144"/>
      <c r="CH23" s="144"/>
      <c r="CI23" s="144"/>
      <c r="CJ23" s="144"/>
      <c r="CK23" s="144"/>
      <c r="CL23" s="144"/>
      <c r="CM23" s="144"/>
      <c r="CN23" s="144"/>
      <c r="CO23" s="144"/>
      <c r="CP23" s="144"/>
      <c r="CQ23" s="144"/>
      <c r="CR23" s="144"/>
      <c r="CS23" s="144"/>
      <c r="CT23" s="144"/>
      <c r="CU23" s="144"/>
      <c r="CV23" s="144"/>
      <c r="CW23" s="144"/>
      <c r="CX23" s="144"/>
      <c r="CY23" s="144"/>
      <c r="CZ23" s="144"/>
      <c r="DA23" s="144"/>
      <c r="DB23" s="144"/>
      <c r="DC23" s="144"/>
      <c r="DD23" s="144"/>
      <c r="DE23" s="144"/>
      <c r="DF23" s="144"/>
      <c r="DG23" s="144"/>
      <c r="DH23" s="144"/>
      <c r="DI23" s="144"/>
      <c r="DJ23" s="144"/>
      <c r="DK23" s="144"/>
      <c r="DL23" s="144"/>
      <c r="DM23" s="144"/>
      <c r="DN23" s="144"/>
      <c r="DO23" s="144"/>
      <c r="DP23" s="144"/>
      <c r="DQ23" s="144"/>
      <c r="DR23" s="144"/>
      <c r="DS23" s="144"/>
      <c r="DT23" s="144"/>
      <c r="DU23" s="144"/>
      <c r="DV23" s="144"/>
      <c r="DW23" s="144"/>
      <c r="DX23" s="144"/>
      <c r="DY23" s="144"/>
      <c r="DZ23" s="144"/>
      <c r="EA23" s="144"/>
      <c r="EB23" s="144"/>
      <c r="EC23" s="144"/>
      <c r="ED23" s="144"/>
      <c r="EE23" s="144"/>
      <c r="EF23" s="144"/>
      <c r="EG23" s="144"/>
      <c r="EH23" s="144"/>
      <c r="EI23" s="144"/>
      <c r="EJ23" s="144"/>
      <c r="EK23" s="144"/>
      <c r="EL23" s="144"/>
      <c r="EM23" s="144"/>
      <c r="EN23" s="144"/>
      <c r="EO23" s="144"/>
      <c r="EP23" s="144"/>
      <c r="EQ23" s="144"/>
      <c r="ER23" s="144"/>
      <c r="ES23" s="144"/>
      <c r="ET23" s="144"/>
      <c r="EU23" s="144"/>
      <c r="EV23" s="144"/>
      <c r="EW23" s="144"/>
      <c r="EX23" s="144"/>
      <c r="EY23" s="144"/>
      <c r="EZ23" s="144"/>
      <c r="FA23" s="144"/>
      <c r="FB23" s="144"/>
      <c r="FC23" s="144"/>
      <c r="FD23" s="144"/>
      <c r="FE23" s="144"/>
      <c r="FF23" s="144"/>
      <c r="FG23" s="144"/>
      <c r="FH23" s="144"/>
      <c r="FI23" s="144"/>
      <c r="FJ23" s="144"/>
      <c r="FK23" s="144"/>
      <c r="FL23" s="144"/>
      <c r="FM23" s="144"/>
      <c r="FN23" s="144"/>
      <c r="FO23" s="144"/>
      <c r="FP23" s="144"/>
      <c r="FQ23" s="144"/>
      <c r="FR23" s="144"/>
      <c r="FS23" s="144"/>
      <c r="FT23" s="144"/>
      <c r="FU23" s="144"/>
      <c r="FV23" s="144"/>
      <c r="FW23" s="144"/>
      <c r="FX23" s="144"/>
      <c r="FY23" s="144"/>
      <c r="FZ23" s="144"/>
      <c r="GA23" s="144"/>
      <c r="GB23" s="144"/>
      <c r="GC23" s="144"/>
      <c r="GD23" s="144"/>
      <c r="GE23" s="144"/>
      <c r="GF23" s="144"/>
      <c r="GG23" s="144"/>
      <c r="GH23" s="144"/>
      <c r="GI23" s="144"/>
      <c r="GJ23" s="144"/>
      <c r="GK23" s="144"/>
      <c r="GL23" s="144"/>
      <c r="GM23" s="144"/>
      <c r="GN23" s="144"/>
      <c r="GO23" s="144"/>
      <c r="GP23" s="144"/>
      <c r="GQ23" s="144"/>
      <c r="GR23" s="144"/>
      <c r="GS23" s="144"/>
      <c r="GT23" s="144"/>
      <c r="GU23" s="144"/>
      <c r="GV23" s="144"/>
      <c r="GW23" s="144"/>
      <c r="GX23" s="144"/>
      <c r="GY23" s="144"/>
      <c r="GZ23" s="144"/>
      <c r="HA23" s="144"/>
      <c r="HB23" s="144"/>
      <c r="HC23" s="144"/>
      <c r="HD23" s="144"/>
      <c r="HE23" s="144"/>
      <c r="HF23" s="144"/>
      <c r="HG23" s="144"/>
      <c r="HH23" s="144"/>
      <c r="HI23" s="144"/>
      <c r="HJ23" s="144"/>
      <c r="HK23" s="144"/>
      <c r="HL23" s="144"/>
      <c r="HM23" s="144"/>
      <c r="HN23" s="144"/>
      <c r="HO23" s="144"/>
      <c r="HP23" s="144"/>
      <c r="HQ23" s="144"/>
      <c r="HR23" s="144"/>
      <c r="HS23" s="144"/>
      <c r="HT23" s="144"/>
      <c r="HU23" s="144"/>
      <c r="HV23" s="144"/>
      <c r="HW23" s="144"/>
      <c r="HX23" s="144"/>
      <c r="HY23" s="144"/>
      <c r="HZ23" s="144"/>
      <c r="IA23" s="144"/>
      <c r="IB23" s="144"/>
      <c r="IC23" s="144"/>
      <c r="ID23" s="144"/>
      <c r="IE23" s="144"/>
      <c r="IF23" s="144"/>
      <c r="IG23" s="144"/>
      <c r="IH23" s="144"/>
      <c r="II23" s="144"/>
      <c r="IJ23" s="144"/>
      <c r="IK23" s="144"/>
      <c r="IL23" s="144"/>
      <c r="IM23" s="144"/>
      <c r="IN23" s="144"/>
      <c r="IO23" s="144"/>
      <c r="IP23" s="144"/>
      <c r="IQ23" s="144"/>
      <c r="IR23" s="144"/>
      <c r="IS23" s="144"/>
      <c r="IT23" s="144"/>
      <c r="IU23" s="144"/>
      <c r="IV23" s="144"/>
    </row>
    <row r="24" spans="1:256" ht="28.2" customHeight="1" x14ac:dyDescent="0.3">
      <c r="A24" s="132" t="s">
        <v>147</v>
      </c>
      <c r="B24" s="144"/>
      <c r="C24" s="144"/>
      <c r="D24" s="144"/>
      <c r="E24" s="144"/>
      <c r="F24" s="144"/>
      <c r="G24" s="144"/>
      <c r="H24" s="144"/>
      <c r="I24" s="144"/>
      <c r="J24" s="144"/>
      <c r="K24" s="144"/>
      <c r="L24" s="144"/>
      <c r="M24" s="144"/>
      <c r="N24" s="144"/>
      <c r="O24" s="144"/>
      <c r="P24" s="144"/>
      <c r="Q24" s="144"/>
      <c r="R24" s="144"/>
      <c r="S24" s="144"/>
      <c r="T24" s="144"/>
      <c r="U24" s="144"/>
      <c r="V24" s="144"/>
      <c r="W24" s="144"/>
      <c r="X24" s="144"/>
      <c r="Y24" s="144"/>
      <c r="Z24" s="144"/>
      <c r="AA24" s="144"/>
      <c r="AB24" s="144"/>
      <c r="AC24" s="144"/>
      <c r="AD24" s="144"/>
      <c r="AE24" s="144"/>
      <c r="AF24" s="144"/>
      <c r="AG24" s="144"/>
      <c r="AH24" s="144"/>
      <c r="AI24" s="144"/>
      <c r="AJ24" s="144"/>
      <c r="AK24" s="144"/>
      <c r="AL24" s="144"/>
      <c r="AM24" s="144"/>
      <c r="AN24" s="144"/>
      <c r="AO24" s="144"/>
      <c r="AP24" s="144"/>
      <c r="AQ24" s="144"/>
      <c r="AR24" s="144"/>
      <c r="AS24" s="144"/>
      <c r="AT24" s="144"/>
      <c r="AU24" s="144"/>
      <c r="AV24" s="144"/>
      <c r="AW24" s="144"/>
      <c r="AX24" s="144"/>
      <c r="AY24" s="144"/>
      <c r="AZ24" s="144"/>
      <c r="BA24" s="144"/>
      <c r="BB24" s="144"/>
      <c r="BC24" s="144"/>
      <c r="BD24" s="144"/>
      <c r="BE24" s="144"/>
      <c r="BF24" s="144"/>
      <c r="BG24" s="144"/>
      <c r="BH24" s="144"/>
      <c r="BI24" s="144"/>
      <c r="BJ24" s="144"/>
      <c r="BK24" s="144"/>
      <c r="BL24" s="144"/>
      <c r="BM24" s="144"/>
      <c r="BN24" s="144"/>
      <c r="BO24" s="144"/>
      <c r="BP24" s="144"/>
      <c r="BQ24" s="144"/>
      <c r="BR24" s="144"/>
      <c r="BS24" s="144"/>
      <c r="BT24" s="144"/>
      <c r="BU24" s="144"/>
      <c r="BV24" s="144"/>
      <c r="BW24" s="144"/>
      <c r="BX24" s="144"/>
      <c r="BY24" s="144"/>
      <c r="BZ24" s="144"/>
      <c r="CA24" s="144"/>
      <c r="CB24" s="144"/>
      <c r="CC24" s="144"/>
      <c r="CD24" s="144"/>
      <c r="CE24" s="144"/>
      <c r="CF24" s="144"/>
      <c r="CG24" s="144"/>
      <c r="CH24" s="144"/>
      <c r="CI24" s="144"/>
      <c r="CJ24" s="144"/>
      <c r="CK24" s="144"/>
      <c r="CL24" s="144"/>
      <c r="CM24" s="144"/>
      <c r="CN24" s="144"/>
      <c r="CO24" s="144"/>
      <c r="CP24" s="144"/>
      <c r="CQ24" s="144"/>
      <c r="CR24" s="144"/>
      <c r="CS24" s="144"/>
      <c r="CT24" s="144"/>
      <c r="CU24" s="144"/>
      <c r="CV24" s="144"/>
      <c r="CW24" s="144"/>
      <c r="CX24" s="144"/>
      <c r="CY24" s="144"/>
      <c r="CZ24" s="144"/>
      <c r="DA24" s="144"/>
      <c r="DB24" s="144"/>
      <c r="DC24" s="144"/>
      <c r="DD24" s="144"/>
      <c r="DE24" s="144"/>
      <c r="DF24" s="144"/>
      <c r="DG24" s="144"/>
      <c r="DH24" s="144"/>
      <c r="DI24" s="144"/>
      <c r="DJ24" s="144"/>
      <c r="DK24" s="144"/>
      <c r="DL24" s="144"/>
      <c r="DM24" s="144"/>
      <c r="DN24" s="144"/>
      <c r="DO24" s="144"/>
      <c r="DP24" s="144"/>
      <c r="DQ24" s="144"/>
      <c r="DR24" s="144"/>
      <c r="DS24" s="144"/>
      <c r="DT24" s="144"/>
      <c r="DU24" s="144"/>
      <c r="DV24" s="144"/>
      <c r="DW24" s="144"/>
      <c r="DX24" s="144"/>
      <c r="DY24" s="144"/>
      <c r="DZ24" s="144"/>
      <c r="EA24" s="144"/>
      <c r="EB24" s="144"/>
      <c r="EC24" s="144"/>
      <c r="ED24" s="144"/>
      <c r="EE24" s="144"/>
      <c r="EF24" s="144"/>
      <c r="EG24" s="144"/>
      <c r="EH24" s="144"/>
      <c r="EI24" s="144"/>
      <c r="EJ24" s="144"/>
      <c r="EK24" s="144"/>
      <c r="EL24" s="144"/>
      <c r="EM24" s="144"/>
      <c r="EN24" s="144"/>
      <c r="EO24" s="144"/>
      <c r="EP24" s="144"/>
      <c r="EQ24" s="144"/>
      <c r="ER24" s="144"/>
      <c r="ES24" s="144"/>
      <c r="ET24" s="144"/>
      <c r="EU24" s="144"/>
      <c r="EV24" s="144"/>
      <c r="EW24" s="144"/>
      <c r="EX24" s="144"/>
      <c r="EY24" s="144"/>
      <c r="EZ24" s="144"/>
      <c r="FA24" s="144"/>
      <c r="FB24" s="144"/>
      <c r="FC24" s="144"/>
      <c r="FD24" s="144"/>
      <c r="FE24" s="144"/>
      <c r="FF24" s="144"/>
      <c r="FG24" s="144"/>
      <c r="FH24" s="144"/>
      <c r="FI24" s="144"/>
      <c r="FJ24" s="144"/>
      <c r="FK24" s="144"/>
      <c r="FL24" s="144"/>
      <c r="FM24" s="144"/>
      <c r="FN24" s="144"/>
      <c r="FO24" s="144"/>
      <c r="FP24" s="144"/>
      <c r="FQ24" s="144"/>
      <c r="FR24" s="144"/>
      <c r="FS24" s="144"/>
      <c r="FT24" s="144"/>
      <c r="FU24" s="144"/>
      <c r="FV24" s="144"/>
      <c r="FW24" s="144"/>
      <c r="FX24" s="144"/>
      <c r="FY24" s="144"/>
      <c r="FZ24" s="144"/>
      <c r="GA24" s="144"/>
      <c r="GB24" s="144"/>
      <c r="GC24" s="144"/>
      <c r="GD24" s="144"/>
      <c r="GE24" s="144"/>
      <c r="GF24" s="144"/>
      <c r="GG24" s="144"/>
      <c r="GH24" s="144"/>
      <c r="GI24" s="144"/>
      <c r="GJ24" s="144"/>
      <c r="GK24" s="144"/>
      <c r="GL24" s="144"/>
      <c r="GM24" s="144"/>
      <c r="GN24" s="144"/>
      <c r="GO24" s="144"/>
      <c r="GP24" s="144"/>
      <c r="GQ24" s="144"/>
      <c r="GR24" s="144"/>
      <c r="GS24" s="144"/>
      <c r="GT24" s="144"/>
      <c r="GU24" s="144"/>
      <c r="GV24" s="144"/>
      <c r="GW24" s="144"/>
      <c r="GX24" s="144"/>
      <c r="GY24" s="144"/>
      <c r="GZ24" s="144"/>
      <c r="HA24" s="144"/>
      <c r="HB24" s="144"/>
      <c r="HC24" s="144"/>
      <c r="HD24" s="144"/>
      <c r="HE24" s="144"/>
      <c r="HF24" s="144"/>
      <c r="HG24" s="144"/>
      <c r="HH24" s="144"/>
      <c r="HI24" s="144"/>
      <c r="HJ24" s="144"/>
      <c r="HK24" s="144"/>
      <c r="HL24" s="144"/>
      <c r="HM24" s="144"/>
      <c r="HN24" s="144"/>
      <c r="HO24" s="144"/>
      <c r="HP24" s="144"/>
      <c r="HQ24" s="144"/>
      <c r="HR24" s="144"/>
      <c r="HS24" s="144"/>
      <c r="HT24" s="144"/>
      <c r="HU24" s="144"/>
      <c r="HV24" s="144"/>
      <c r="HW24" s="144"/>
      <c r="HX24" s="144"/>
      <c r="HY24" s="144"/>
      <c r="HZ24" s="144"/>
      <c r="IA24" s="144"/>
      <c r="IB24" s="144"/>
      <c r="IC24" s="144"/>
      <c r="ID24" s="144"/>
      <c r="IE24" s="144"/>
      <c r="IF24" s="144"/>
      <c r="IG24" s="144"/>
      <c r="IH24" s="144"/>
      <c r="II24" s="144"/>
      <c r="IJ24" s="144"/>
      <c r="IK24" s="144"/>
      <c r="IL24" s="144"/>
      <c r="IM24" s="144"/>
      <c r="IN24" s="144"/>
      <c r="IO24" s="144"/>
      <c r="IP24" s="144"/>
      <c r="IQ24" s="144"/>
      <c r="IR24" s="144"/>
      <c r="IS24" s="144"/>
      <c r="IT24" s="144"/>
      <c r="IU24" s="144"/>
      <c r="IV24" s="144"/>
    </row>
    <row r="25" spans="1:256" s="426" customFormat="1" ht="70.2" customHeight="1" x14ac:dyDescent="0.3">
      <c r="A25" s="517" t="s">
        <v>344</v>
      </c>
      <c r="B25" s="517"/>
      <c r="C25" s="517"/>
      <c r="D25" s="517"/>
      <c r="E25" s="517"/>
      <c r="F25" s="517"/>
      <c r="G25" s="517"/>
      <c r="H25" s="517"/>
      <c r="I25" s="517"/>
      <c r="J25" s="517"/>
      <c r="K25" s="517"/>
      <c r="L25" s="190"/>
      <c r="M25" s="95"/>
      <c r="N25" s="95"/>
      <c r="O25" s="95"/>
      <c r="P25" s="95"/>
      <c r="Q25" s="95"/>
      <c r="R25" s="95"/>
      <c r="S25" s="95"/>
      <c r="T25" s="95"/>
      <c r="U25" s="95"/>
      <c r="V25" s="95"/>
      <c r="W25" s="95"/>
      <c r="X25" s="95"/>
      <c r="Y25" s="95"/>
      <c r="Z25" s="95"/>
      <c r="AA25" s="95"/>
      <c r="AB25" s="95"/>
      <c r="AC25" s="95"/>
      <c r="AD25" s="95"/>
      <c r="AE25" s="95"/>
      <c r="AF25" s="95"/>
      <c r="AG25" s="95"/>
      <c r="AH25" s="95"/>
      <c r="AI25" s="95"/>
      <c r="AJ25" s="95"/>
      <c r="AK25" s="95"/>
      <c r="AL25" s="95"/>
      <c r="AM25" s="95"/>
      <c r="AN25" s="95"/>
      <c r="AO25" s="95"/>
      <c r="AP25" s="95"/>
      <c r="AQ25" s="95"/>
      <c r="AR25" s="95"/>
      <c r="AS25" s="95"/>
      <c r="AT25" s="95"/>
      <c r="AU25" s="95"/>
      <c r="AV25" s="95"/>
      <c r="AW25" s="95"/>
      <c r="AX25" s="95"/>
      <c r="AY25" s="95"/>
      <c r="AZ25" s="95"/>
      <c r="BA25" s="95"/>
      <c r="BB25" s="95"/>
      <c r="BC25" s="95"/>
      <c r="BD25" s="95"/>
      <c r="BE25" s="95"/>
      <c r="BF25" s="95"/>
      <c r="BG25" s="95"/>
      <c r="BH25" s="95"/>
      <c r="BI25" s="95"/>
      <c r="BJ25" s="95"/>
      <c r="BK25" s="95"/>
      <c r="BL25" s="95"/>
      <c r="BM25" s="95"/>
      <c r="BN25" s="95"/>
      <c r="BO25" s="95"/>
      <c r="BP25" s="95"/>
      <c r="BQ25" s="95"/>
      <c r="BR25" s="95"/>
      <c r="BS25" s="95"/>
      <c r="BT25" s="95"/>
      <c r="BU25" s="95"/>
      <c r="BV25" s="95"/>
      <c r="BW25" s="95"/>
      <c r="BX25" s="95"/>
      <c r="BY25" s="95"/>
      <c r="BZ25" s="95"/>
      <c r="CA25" s="95"/>
      <c r="CB25" s="95"/>
      <c r="CC25" s="95"/>
      <c r="CD25" s="95"/>
      <c r="CE25" s="95"/>
      <c r="CF25" s="95"/>
      <c r="CG25" s="95"/>
      <c r="CH25" s="95"/>
      <c r="CI25" s="95"/>
      <c r="CJ25" s="95"/>
      <c r="CK25" s="95"/>
      <c r="CL25" s="95"/>
      <c r="CM25" s="95"/>
      <c r="CN25" s="95"/>
      <c r="CO25" s="95"/>
      <c r="CP25" s="95"/>
      <c r="CQ25" s="95"/>
      <c r="CR25" s="95"/>
      <c r="CS25" s="95"/>
      <c r="CT25" s="95"/>
      <c r="CU25" s="95"/>
      <c r="CV25" s="95"/>
      <c r="CW25" s="95"/>
      <c r="CX25" s="95"/>
      <c r="CY25" s="95"/>
      <c r="CZ25" s="95"/>
      <c r="DA25" s="95"/>
      <c r="DB25" s="95"/>
      <c r="DC25" s="95"/>
      <c r="DD25" s="95"/>
      <c r="DE25" s="95"/>
      <c r="DF25" s="95"/>
      <c r="DG25" s="95"/>
      <c r="DH25" s="95"/>
      <c r="DI25" s="95"/>
      <c r="DJ25" s="95"/>
      <c r="DK25" s="95"/>
      <c r="DL25" s="95"/>
      <c r="DM25" s="95"/>
      <c r="DN25" s="95"/>
      <c r="DO25" s="95"/>
      <c r="DP25" s="95"/>
      <c r="DQ25" s="95"/>
      <c r="DR25" s="95"/>
      <c r="DS25" s="95"/>
      <c r="DT25" s="95"/>
      <c r="DU25" s="95"/>
      <c r="DV25" s="95"/>
      <c r="DW25" s="95"/>
      <c r="DX25" s="95"/>
      <c r="DY25" s="95"/>
      <c r="DZ25" s="95"/>
      <c r="EA25" s="95"/>
      <c r="EB25" s="95"/>
      <c r="EC25" s="95"/>
      <c r="ED25" s="95"/>
      <c r="EE25" s="95"/>
      <c r="EF25" s="95"/>
      <c r="EG25" s="95"/>
      <c r="EH25" s="95"/>
      <c r="EI25" s="95"/>
      <c r="EJ25" s="95"/>
      <c r="EK25" s="95"/>
      <c r="EL25" s="95"/>
      <c r="EM25" s="95"/>
      <c r="EN25" s="95"/>
      <c r="EO25" s="95"/>
      <c r="EP25" s="95"/>
      <c r="EQ25" s="95"/>
      <c r="ER25" s="95"/>
      <c r="ES25" s="95"/>
      <c r="ET25" s="95"/>
      <c r="EU25" s="95"/>
      <c r="EV25" s="95"/>
      <c r="EW25" s="95"/>
      <c r="EX25" s="95"/>
      <c r="EY25" s="95"/>
      <c r="EZ25" s="95"/>
      <c r="FA25" s="95"/>
      <c r="FB25" s="95"/>
      <c r="FC25" s="95"/>
      <c r="FD25" s="95"/>
      <c r="FE25" s="95"/>
      <c r="FF25" s="95"/>
      <c r="FG25" s="95"/>
      <c r="FH25" s="95"/>
      <c r="FI25" s="95"/>
      <c r="FJ25" s="95"/>
      <c r="FK25" s="95"/>
      <c r="FL25" s="95"/>
      <c r="FM25" s="95"/>
      <c r="FN25" s="95"/>
      <c r="FO25" s="95"/>
      <c r="FP25" s="95"/>
      <c r="FQ25" s="95"/>
      <c r="FR25" s="95"/>
      <c r="FS25" s="95"/>
      <c r="FT25" s="95"/>
      <c r="FU25" s="95"/>
      <c r="FV25" s="95"/>
      <c r="FW25" s="95"/>
      <c r="FX25" s="95"/>
      <c r="FY25" s="95"/>
      <c r="FZ25" s="95"/>
      <c r="GA25" s="95"/>
      <c r="GB25" s="95"/>
      <c r="GC25" s="95"/>
      <c r="GD25" s="95"/>
      <c r="GE25" s="95"/>
      <c r="GF25" s="95"/>
      <c r="GG25" s="95"/>
      <c r="GH25" s="95"/>
      <c r="GI25" s="95"/>
      <c r="GJ25" s="95"/>
      <c r="GK25" s="95"/>
      <c r="GL25" s="95"/>
      <c r="GM25" s="95"/>
      <c r="GN25" s="95"/>
      <c r="GO25" s="95"/>
      <c r="GP25" s="95"/>
      <c r="GQ25" s="95"/>
      <c r="GR25" s="95"/>
      <c r="GS25" s="95"/>
      <c r="GT25" s="95"/>
      <c r="GU25" s="95"/>
      <c r="GV25" s="95"/>
      <c r="GW25" s="95"/>
      <c r="GX25" s="95"/>
      <c r="GY25" s="95"/>
      <c r="GZ25" s="95"/>
      <c r="HA25" s="95"/>
      <c r="HB25" s="95"/>
      <c r="HC25" s="95"/>
      <c r="HD25" s="95"/>
      <c r="HE25" s="95"/>
      <c r="HF25" s="95"/>
      <c r="HG25" s="95"/>
      <c r="HH25" s="95"/>
      <c r="HI25" s="95"/>
      <c r="HJ25" s="95"/>
      <c r="HK25" s="95"/>
      <c r="HL25" s="95"/>
      <c r="HM25" s="95"/>
      <c r="HN25" s="95"/>
      <c r="HO25" s="95"/>
      <c r="HP25" s="95"/>
      <c r="HQ25" s="95"/>
      <c r="HR25" s="95"/>
      <c r="HS25" s="95"/>
      <c r="HT25" s="95"/>
      <c r="HU25" s="95"/>
      <c r="HV25" s="95"/>
      <c r="HW25" s="95"/>
      <c r="HX25" s="95"/>
      <c r="HY25" s="95"/>
      <c r="HZ25" s="95"/>
      <c r="IA25" s="95"/>
      <c r="IB25" s="95"/>
      <c r="IC25" s="95"/>
      <c r="ID25" s="95"/>
      <c r="IE25" s="95"/>
      <c r="IF25" s="95"/>
      <c r="IG25" s="95"/>
      <c r="IH25" s="95"/>
      <c r="II25" s="95"/>
      <c r="IJ25" s="95"/>
      <c r="IK25" s="95"/>
      <c r="IL25" s="95"/>
      <c r="IM25" s="95"/>
      <c r="IN25" s="95"/>
      <c r="IO25" s="95"/>
      <c r="IP25" s="95"/>
      <c r="IQ25" s="95"/>
      <c r="IR25" s="95"/>
      <c r="IS25" s="95"/>
      <c r="IT25" s="95"/>
      <c r="IU25" s="95"/>
      <c r="IV25" s="95"/>
    </row>
    <row r="26" spans="1:256" ht="55.95" customHeight="1" x14ac:dyDescent="0.3">
      <c r="A26" s="517" t="s">
        <v>345</v>
      </c>
      <c r="B26" s="517"/>
      <c r="C26" s="517"/>
      <c r="D26" s="517"/>
      <c r="E26" s="517"/>
      <c r="F26" s="517"/>
      <c r="G26" s="517"/>
      <c r="H26" s="517"/>
      <c r="I26" s="517"/>
      <c r="J26" s="517"/>
      <c r="K26" s="517"/>
      <c r="L26" s="145"/>
      <c r="M26" s="134"/>
      <c r="N26" s="134"/>
      <c r="O26" s="134"/>
      <c r="P26" s="134"/>
      <c r="Q26" s="134"/>
      <c r="R26" s="134"/>
      <c r="S26" s="134"/>
      <c r="T26" s="134"/>
      <c r="U26" s="134"/>
      <c r="V26" s="134"/>
      <c r="W26" s="134"/>
      <c r="X26" s="134"/>
      <c r="Y26" s="134"/>
      <c r="Z26" s="134"/>
      <c r="AA26" s="134"/>
      <c r="AB26" s="134"/>
      <c r="AC26" s="134"/>
      <c r="AD26" s="134"/>
      <c r="AE26" s="134"/>
      <c r="AF26" s="134"/>
      <c r="AG26" s="134"/>
      <c r="AH26" s="134"/>
      <c r="AI26" s="134"/>
      <c r="AJ26" s="134"/>
      <c r="AK26" s="134"/>
      <c r="AL26" s="134"/>
      <c r="AM26" s="134"/>
      <c r="AN26" s="134"/>
      <c r="AO26" s="134"/>
      <c r="AP26" s="134"/>
      <c r="AQ26" s="134"/>
      <c r="AR26" s="134"/>
      <c r="AS26" s="134"/>
      <c r="AT26" s="134"/>
      <c r="AU26" s="134"/>
      <c r="AV26" s="134"/>
      <c r="AW26" s="134"/>
      <c r="AX26" s="134"/>
      <c r="AY26" s="134"/>
      <c r="AZ26" s="134"/>
      <c r="BA26" s="134"/>
      <c r="BB26" s="134"/>
      <c r="BC26" s="134"/>
      <c r="BD26" s="134"/>
      <c r="BE26" s="134"/>
      <c r="BF26" s="134"/>
      <c r="BG26" s="134"/>
      <c r="BH26" s="134"/>
      <c r="BI26" s="134"/>
      <c r="BJ26" s="134"/>
      <c r="BK26" s="134"/>
      <c r="BL26" s="134"/>
      <c r="BM26" s="134"/>
      <c r="BN26" s="134"/>
      <c r="BO26" s="134"/>
      <c r="BP26" s="134"/>
      <c r="BQ26" s="134"/>
      <c r="BR26" s="134"/>
      <c r="BS26" s="134"/>
      <c r="BT26" s="134"/>
      <c r="BU26" s="134"/>
      <c r="BV26" s="134"/>
      <c r="BW26" s="134"/>
      <c r="BX26" s="134"/>
      <c r="BY26" s="134"/>
      <c r="BZ26" s="134"/>
      <c r="CA26" s="134"/>
      <c r="CB26" s="134"/>
      <c r="CC26" s="134"/>
      <c r="CD26" s="134"/>
      <c r="CE26" s="134"/>
      <c r="CF26" s="134"/>
      <c r="CG26" s="134"/>
      <c r="CH26" s="134"/>
      <c r="CI26" s="134"/>
      <c r="CJ26" s="134"/>
      <c r="CK26" s="134"/>
      <c r="CL26" s="134"/>
      <c r="CM26" s="134"/>
      <c r="CN26" s="134"/>
      <c r="CO26" s="134"/>
      <c r="CP26" s="134"/>
      <c r="CQ26" s="134"/>
      <c r="CR26" s="134"/>
      <c r="CS26" s="134"/>
      <c r="CT26" s="134"/>
      <c r="CU26" s="134"/>
      <c r="CV26" s="134"/>
      <c r="CW26" s="134"/>
      <c r="CX26" s="134"/>
      <c r="CY26" s="134"/>
      <c r="CZ26" s="134"/>
      <c r="DA26" s="134"/>
      <c r="DB26" s="134"/>
      <c r="DC26" s="134"/>
      <c r="DD26" s="134"/>
      <c r="DE26" s="134"/>
      <c r="DF26" s="134"/>
      <c r="DG26" s="134"/>
      <c r="DH26" s="134"/>
      <c r="DI26" s="134"/>
      <c r="DJ26" s="134"/>
      <c r="DK26" s="134"/>
      <c r="DL26" s="134"/>
      <c r="DM26" s="134"/>
      <c r="DN26" s="134"/>
      <c r="DO26" s="134"/>
      <c r="DP26" s="134"/>
      <c r="DQ26" s="134"/>
      <c r="DR26" s="134"/>
      <c r="DS26" s="134"/>
      <c r="DT26" s="134"/>
      <c r="DU26" s="134"/>
      <c r="DV26" s="134"/>
      <c r="DW26" s="134"/>
      <c r="DX26" s="134"/>
      <c r="DY26" s="134"/>
      <c r="DZ26" s="134"/>
      <c r="EA26" s="134"/>
      <c r="EB26" s="134"/>
      <c r="EC26" s="134"/>
      <c r="ED26" s="134"/>
      <c r="EE26" s="134"/>
      <c r="EF26" s="134"/>
      <c r="EG26" s="134"/>
      <c r="EH26" s="134"/>
      <c r="EI26" s="134"/>
      <c r="EJ26" s="134"/>
      <c r="EK26" s="134"/>
      <c r="EL26" s="134"/>
      <c r="EM26" s="134"/>
      <c r="EN26" s="134"/>
      <c r="EO26" s="134"/>
      <c r="EP26" s="134"/>
      <c r="EQ26" s="134"/>
      <c r="ER26" s="134"/>
      <c r="ES26" s="134"/>
      <c r="ET26" s="134"/>
      <c r="EU26" s="134"/>
      <c r="EV26" s="134"/>
      <c r="EW26" s="134"/>
      <c r="EX26" s="134"/>
      <c r="EY26" s="134"/>
      <c r="EZ26" s="134"/>
      <c r="FA26" s="134"/>
      <c r="FB26" s="134"/>
      <c r="FC26" s="134"/>
      <c r="FD26" s="134"/>
      <c r="FE26" s="134"/>
      <c r="FF26" s="134"/>
      <c r="FG26" s="134"/>
      <c r="FH26" s="134"/>
      <c r="FI26" s="134"/>
      <c r="FJ26" s="134"/>
      <c r="FK26" s="134"/>
      <c r="FL26" s="134"/>
      <c r="FM26" s="134"/>
      <c r="FN26" s="134"/>
      <c r="FO26" s="134"/>
      <c r="FP26" s="134"/>
      <c r="FQ26" s="134"/>
      <c r="FR26" s="134"/>
      <c r="FS26" s="134"/>
      <c r="FT26" s="134"/>
      <c r="FU26" s="134"/>
      <c r="FV26" s="134"/>
      <c r="FW26" s="134"/>
      <c r="FX26" s="134"/>
      <c r="FY26" s="134"/>
      <c r="FZ26" s="134"/>
      <c r="GA26" s="134"/>
      <c r="GB26" s="134"/>
      <c r="GC26" s="134"/>
      <c r="GD26" s="134"/>
      <c r="GE26" s="134"/>
      <c r="GF26" s="134"/>
      <c r="GG26" s="134"/>
      <c r="GH26" s="134"/>
      <c r="GI26" s="134"/>
      <c r="GJ26" s="134"/>
      <c r="GK26" s="134"/>
      <c r="GL26" s="134"/>
      <c r="GM26" s="134"/>
      <c r="GN26" s="134"/>
      <c r="GO26" s="134"/>
      <c r="GP26" s="134"/>
      <c r="GQ26" s="134"/>
      <c r="GR26" s="134"/>
      <c r="GS26" s="134"/>
      <c r="GT26" s="134"/>
      <c r="GU26" s="134"/>
      <c r="GV26" s="134"/>
      <c r="GW26" s="134"/>
      <c r="GX26" s="134"/>
      <c r="GY26" s="134"/>
      <c r="GZ26" s="134"/>
      <c r="HA26" s="134"/>
      <c r="HB26" s="134"/>
      <c r="HC26" s="134"/>
      <c r="HD26" s="134"/>
      <c r="HE26" s="134"/>
      <c r="HF26" s="134"/>
      <c r="HG26" s="134"/>
      <c r="HH26" s="134"/>
      <c r="HI26" s="134"/>
      <c r="HJ26" s="134"/>
      <c r="HK26" s="134"/>
      <c r="HL26" s="134"/>
      <c r="HM26" s="134"/>
      <c r="HN26" s="134"/>
      <c r="HO26" s="134"/>
      <c r="HP26" s="134"/>
      <c r="HQ26" s="134"/>
      <c r="HR26" s="134"/>
      <c r="HS26" s="134"/>
      <c r="HT26" s="134"/>
      <c r="HU26" s="134"/>
      <c r="HV26" s="134"/>
      <c r="HW26" s="134"/>
      <c r="HX26" s="134"/>
      <c r="HY26" s="134"/>
      <c r="HZ26" s="134"/>
      <c r="IA26" s="134"/>
      <c r="IB26" s="134"/>
      <c r="IC26" s="134"/>
      <c r="ID26" s="134"/>
      <c r="IE26" s="134"/>
      <c r="IF26" s="134"/>
      <c r="IG26" s="134"/>
      <c r="IH26" s="134"/>
      <c r="II26" s="134"/>
      <c r="IJ26" s="134"/>
      <c r="IK26" s="134"/>
      <c r="IL26" s="134"/>
      <c r="IM26" s="134"/>
      <c r="IN26" s="134"/>
      <c r="IO26" s="134"/>
      <c r="IP26" s="134"/>
      <c r="IQ26" s="134"/>
      <c r="IR26" s="134"/>
      <c r="IS26" s="134"/>
      <c r="IT26" s="134"/>
      <c r="IU26" s="134"/>
      <c r="IV26" s="134"/>
    </row>
    <row r="27" spans="1:256" s="191" customFormat="1" ht="57" customHeight="1" x14ac:dyDescent="0.3">
      <c r="A27" s="517" t="s">
        <v>346</v>
      </c>
      <c r="B27" s="517"/>
      <c r="C27" s="517"/>
      <c r="D27" s="517"/>
      <c r="E27" s="517"/>
      <c r="F27" s="517"/>
      <c r="G27" s="517"/>
      <c r="H27" s="517"/>
      <c r="I27" s="517"/>
      <c r="J27" s="517"/>
      <c r="K27" s="517"/>
      <c r="L27" s="95"/>
      <c r="M27" s="95"/>
      <c r="N27" s="95"/>
      <c r="O27" s="95"/>
      <c r="P27" s="95"/>
      <c r="Q27" s="95"/>
      <c r="R27" s="95"/>
      <c r="S27" s="95"/>
      <c r="T27" s="95"/>
      <c r="U27" s="95"/>
      <c r="V27" s="95"/>
      <c r="W27" s="95"/>
      <c r="X27" s="95"/>
      <c r="Y27" s="95"/>
      <c r="Z27" s="95"/>
      <c r="AA27" s="95"/>
      <c r="AB27" s="95"/>
      <c r="AC27" s="95"/>
      <c r="AD27" s="95"/>
      <c r="AE27" s="95"/>
      <c r="AF27" s="95"/>
      <c r="AG27" s="95"/>
      <c r="AH27" s="95"/>
      <c r="AI27" s="95"/>
      <c r="AJ27" s="95"/>
      <c r="AK27" s="95"/>
      <c r="AL27" s="95"/>
      <c r="AM27" s="95"/>
      <c r="AN27" s="95"/>
      <c r="AO27" s="95"/>
      <c r="AP27" s="95"/>
      <c r="AQ27" s="95"/>
      <c r="AR27" s="95"/>
      <c r="AS27" s="95"/>
      <c r="AT27" s="95"/>
      <c r="AU27" s="95"/>
      <c r="AV27" s="95"/>
      <c r="AW27" s="95"/>
      <c r="AX27" s="95"/>
      <c r="AY27" s="95"/>
      <c r="AZ27" s="95"/>
      <c r="BA27" s="95"/>
      <c r="BB27" s="95"/>
      <c r="BC27" s="95"/>
      <c r="BD27" s="95"/>
      <c r="BE27" s="95"/>
      <c r="BF27" s="95"/>
      <c r="BG27" s="95"/>
      <c r="BH27" s="95"/>
      <c r="BI27" s="95"/>
      <c r="BJ27" s="95"/>
      <c r="BK27" s="95"/>
      <c r="BL27" s="95"/>
      <c r="BM27" s="95"/>
      <c r="BN27" s="95"/>
      <c r="BO27" s="95"/>
      <c r="BP27" s="95"/>
      <c r="BQ27" s="95"/>
      <c r="BR27" s="95"/>
      <c r="BS27" s="95"/>
      <c r="BT27" s="95"/>
      <c r="BU27" s="95"/>
      <c r="BV27" s="95"/>
      <c r="BW27" s="95"/>
      <c r="BX27" s="95"/>
      <c r="BY27" s="95"/>
      <c r="BZ27" s="95"/>
      <c r="CA27" s="95"/>
      <c r="CB27" s="95"/>
      <c r="CC27" s="95"/>
      <c r="CD27" s="95"/>
      <c r="CE27" s="95"/>
      <c r="CF27" s="95"/>
      <c r="CG27" s="95"/>
      <c r="CH27" s="95"/>
      <c r="CI27" s="95"/>
      <c r="CJ27" s="95"/>
      <c r="CK27" s="95"/>
      <c r="CL27" s="95"/>
      <c r="CM27" s="95"/>
      <c r="CN27" s="95"/>
      <c r="CO27" s="95"/>
      <c r="CP27" s="95"/>
      <c r="CQ27" s="95"/>
      <c r="CR27" s="95"/>
      <c r="CS27" s="95"/>
      <c r="CT27" s="95"/>
      <c r="CU27" s="95"/>
      <c r="CV27" s="95"/>
      <c r="CW27" s="95"/>
      <c r="CX27" s="95"/>
      <c r="CY27" s="95"/>
      <c r="CZ27" s="95"/>
      <c r="DA27" s="95"/>
      <c r="DB27" s="95"/>
      <c r="DC27" s="95"/>
      <c r="DD27" s="95"/>
      <c r="DE27" s="95"/>
      <c r="DF27" s="95"/>
      <c r="DG27" s="95"/>
      <c r="DH27" s="95"/>
      <c r="DI27" s="95"/>
      <c r="DJ27" s="95"/>
      <c r="DK27" s="95"/>
      <c r="DL27" s="95"/>
      <c r="DM27" s="95"/>
      <c r="DN27" s="95"/>
      <c r="DO27" s="95"/>
      <c r="DP27" s="95"/>
      <c r="DQ27" s="95"/>
      <c r="DR27" s="95"/>
      <c r="DS27" s="95"/>
      <c r="DT27" s="95"/>
      <c r="DU27" s="95"/>
      <c r="DV27" s="95"/>
      <c r="DW27" s="95"/>
      <c r="DX27" s="95"/>
      <c r="DY27" s="95"/>
      <c r="DZ27" s="95"/>
      <c r="EA27" s="95"/>
      <c r="EB27" s="95"/>
      <c r="EC27" s="95"/>
      <c r="ED27" s="95"/>
      <c r="EE27" s="95"/>
      <c r="EF27" s="95"/>
      <c r="EG27" s="95"/>
      <c r="EH27" s="95"/>
      <c r="EI27" s="95"/>
      <c r="EJ27" s="95"/>
      <c r="EK27" s="95"/>
      <c r="EL27" s="95"/>
      <c r="EM27" s="95"/>
      <c r="EN27" s="95"/>
      <c r="EO27" s="95"/>
      <c r="EP27" s="95"/>
      <c r="EQ27" s="95"/>
      <c r="ER27" s="95"/>
      <c r="ES27" s="95"/>
      <c r="ET27" s="95"/>
      <c r="EU27" s="95"/>
      <c r="EV27" s="95"/>
      <c r="EW27" s="95"/>
      <c r="EX27" s="95"/>
      <c r="EY27" s="95"/>
      <c r="EZ27" s="95"/>
      <c r="FA27" s="95"/>
      <c r="FB27" s="95"/>
      <c r="FC27" s="95"/>
      <c r="FD27" s="95"/>
      <c r="FE27" s="95"/>
      <c r="FF27" s="95"/>
      <c r="FG27" s="95"/>
      <c r="FH27" s="95"/>
      <c r="FI27" s="95"/>
      <c r="FJ27" s="95"/>
      <c r="FK27" s="95"/>
      <c r="FL27" s="95"/>
      <c r="FM27" s="95"/>
      <c r="FN27" s="95"/>
      <c r="FO27" s="95"/>
      <c r="FP27" s="95"/>
      <c r="FQ27" s="95"/>
      <c r="FR27" s="95"/>
      <c r="FS27" s="95"/>
      <c r="FT27" s="95"/>
      <c r="FU27" s="95"/>
      <c r="FV27" s="95"/>
      <c r="FW27" s="95"/>
      <c r="FX27" s="95"/>
      <c r="FY27" s="95"/>
      <c r="FZ27" s="95"/>
      <c r="GA27" s="95"/>
      <c r="GB27" s="95"/>
      <c r="GC27" s="95"/>
      <c r="GD27" s="95"/>
      <c r="GE27" s="95"/>
      <c r="GF27" s="95"/>
      <c r="GG27" s="95"/>
      <c r="GH27" s="95"/>
      <c r="GI27" s="95"/>
      <c r="GJ27" s="95"/>
      <c r="GK27" s="95"/>
      <c r="GL27" s="95"/>
      <c r="GM27" s="95"/>
      <c r="GN27" s="95"/>
      <c r="GO27" s="95"/>
      <c r="GP27" s="95"/>
      <c r="GQ27" s="95"/>
      <c r="GR27" s="95"/>
      <c r="GS27" s="95"/>
      <c r="GT27" s="95"/>
      <c r="GU27" s="95"/>
      <c r="GV27" s="95"/>
      <c r="GW27" s="95"/>
      <c r="GX27" s="95"/>
      <c r="GY27" s="95"/>
      <c r="GZ27" s="95"/>
      <c r="HA27" s="95"/>
      <c r="HB27" s="95"/>
      <c r="HC27" s="95"/>
      <c r="HD27" s="95"/>
      <c r="HE27" s="95"/>
      <c r="HF27" s="95"/>
      <c r="HG27" s="95"/>
      <c r="HH27" s="95"/>
      <c r="HI27" s="95"/>
      <c r="HJ27" s="95"/>
      <c r="HK27" s="95"/>
      <c r="HL27" s="95"/>
      <c r="HM27" s="95"/>
      <c r="HN27" s="95"/>
      <c r="HO27" s="95"/>
      <c r="HP27" s="95"/>
      <c r="HQ27" s="95"/>
      <c r="HR27" s="95"/>
      <c r="HS27" s="95"/>
      <c r="HT27" s="95"/>
      <c r="HU27" s="95"/>
      <c r="HV27" s="95"/>
      <c r="HW27" s="95"/>
      <c r="HX27" s="95"/>
      <c r="HY27" s="95"/>
      <c r="HZ27" s="95"/>
      <c r="IA27" s="95"/>
      <c r="IB27" s="95"/>
      <c r="IC27" s="95"/>
      <c r="ID27" s="95"/>
      <c r="IE27" s="95"/>
      <c r="IF27" s="95"/>
      <c r="IG27" s="95"/>
      <c r="IH27" s="95"/>
      <c r="II27" s="95"/>
      <c r="IJ27" s="95"/>
      <c r="IK27" s="95"/>
      <c r="IL27" s="95"/>
      <c r="IM27" s="95"/>
      <c r="IN27" s="95"/>
      <c r="IO27" s="95"/>
      <c r="IP27" s="95"/>
      <c r="IQ27" s="95"/>
      <c r="IR27" s="95"/>
      <c r="IS27" s="95"/>
      <c r="IT27" s="95"/>
      <c r="IU27" s="95"/>
      <c r="IV27" s="95"/>
    </row>
    <row r="28" spans="1:256" ht="15.6" x14ac:dyDescent="0.3">
      <c r="A28" s="415"/>
      <c r="B28" s="415"/>
      <c r="C28" s="415"/>
      <c r="D28" s="415"/>
      <c r="E28" s="415"/>
      <c r="F28" s="415"/>
      <c r="G28" s="415"/>
      <c r="H28" s="140"/>
      <c r="I28" s="136"/>
      <c r="J28" s="134"/>
      <c r="K28" s="134"/>
      <c r="L28" s="134"/>
      <c r="M28" s="134"/>
      <c r="N28" s="134"/>
      <c r="O28" s="134"/>
      <c r="P28" s="134"/>
      <c r="Q28" s="134"/>
      <c r="R28" s="134"/>
      <c r="S28" s="134"/>
      <c r="T28" s="134"/>
      <c r="U28" s="134"/>
      <c r="V28" s="134"/>
      <c r="W28" s="134"/>
      <c r="X28" s="134"/>
      <c r="Y28" s="134"/>
      <c r="Z28" s="134"/>
      <c r="AA28" s="134"/>
      <c r="AB28" s="134"/>
      <c r="AC28" s="134"/>
      <c r="AD28" s="134"/>
      <c r="AE28" s="134"/>
      <c r="AF28" s="134"/>
      <c r="AG28" s="134"/>
      <c r="AH28" s="134"/>
      <c r="AI28" s="134"/>
      <c r="AJ28" s="134"/>
      <c r="AK28" s="134"/>
      <c r="AL28" s="134"/>
      <c r="AM28" s="134"/>
      <c r="AN28" s="134"/>
      <c r="AO28" s="134"/>
      <c r="AP28" s="134"/>
      <c r="AQ28" s="134"/>
      <c r="AR28" s="134"/>
      <c r="AS28" s="134"/>
      <c r="AT28" s="134"/>
      <c r="AU28" s="134"/>
      <c r="AV28" s="134"/>
      <c r="AW28" s="134"/>
      <c r="AX28" s="134"/>
      <c r="AY28" s="134"/>
      <c r="AZ28" s="134"/>
      <c r="BA28" s="134"/>
      <c r="BB28" s="134"/>
      <c r="BC28" s="134"/>
      <c r="BD28" s="134"/>
      <c r="BE28" s="134"/>
      <c r="BF28" s="134"/>
      <c r="BG28" s="134"/>
      <c r="BH28" s="134"/>
      <c r="BI28" s="134"/>
      <c r="BJ28" s="134"/>
      <c r="BK28" s="134"/>
      <c r="BL28" s="134"/>
      <c r="BM28" s="134"/>
      <c r="BN28" s="134"/>
      <c r="BO28" s="134"/>
      <c r="BP28" s="134"/>
      <c r="BQ28" s="134"/>
      <c r="BR28" s="134"/>
      <c r="BS28" s="134"/>
      <c r="BT28" s="134"/>
      <c r="BU28" s="134"/>
      <c r="BV28" s="134"/>
      <c r="BW28" s="134"/>
      <c r="BX28" s="134"/>
      <c r="BY28" s="134"/>
      <c r="BZ28" s="134"/>
      <c r="CA28" s="134"/>
      <c r="CB28" s="134"/>
      <c r="CC28" s="134"/>
      <c r="CD28" s="134"/>
      <c r="CE28" s="134"/>
      <c r="CF28" s="134"/>
      <c r="CG28" s="134"/>
      <c r="CH28" s="134"/>
      <c r="CI28" s="134"/>
      <c r="CJ28" s="134"/>
      <c r="CK28" s="134"/>
      <c r="CL28" s="134"/>
      <c r="CM28" s="134"/>
      <c r="CN28" s="134"/>
      <c r="CO28" s="134"/>
      <c r="CP28" s="134"/>
      <c r="CQ28" s="134"/>
      <c r="CR28" s="134"/>
      <c r="CS28" s="134"/>
      <c r="CT28" s="134"/>
      <c r="CU28" s="134"/>
      <c r="CV28" s="134"/>
      <c r="CW28" s="134"/>
      <c r="CX28" s="134"/>
      <c r="CY28" s="134"/>
      <c r="CZ28" s="134"/>
      <c r="DA28" s="134"/>
      <c r="DB28" s="134"/>
      <c r="DC28" s="134"/>
      <c r="DD28" s="134"/>
      <c r="DE28" s="134"/>
      <c r="DF28" s="134"/>
      <c r="DG28" s="134"/>
      <c r="DH28" s="134"/>
      <c r="DI28" s="134"/>
      <c r="DJ28" s="134"/>
      <c r="DK28" s="134"/>
      <c r="DL28" s="134"/>
      <c r="DM28" s="134"/>
      <c r="DN28" s="134"/>
      <c r="DO28" s="134"/>
      <c r="DP28" s="134"/>
      <c r="DQ28" s="134"/>
      <c r="DR28" s="134"/>
      <c r="DS28" s="134"/>
      <c r="DT28" s="134"/>
      <c r="DU28" s="134"/>
      <c r="DV28" s="134"/>
      <c r="DW28" s="134"/>
      <c r="DX28" s="134"/>
      <c r="DY28" s="134"/>
      <c r="DZ28" s="134"/>
      <c r="EA28" s="134"/>
      <c r="EB28" s="134"/>
      <c r="EC28" s="134"/>
      <c r="ED28" s="134"/>
      <c r="EE28" s="134"/>
      <c r="EF28" s="134"/>
      <c r="EG28" s="134"/>
      <c r="EH28" s="134"/>
      <c r="EI28" s="134"/>
      <c r="EJ28" s="134"/>
      <c r="EK28" s="134"/>
      <c r="EL28" s="134"/>
      <c r="EM28" s="134"/>
      <c r="EN28" s="134"/>
      <c r="EO28" s="134"/>
      <c r="EP28" s="134"/>
      <c r="EQ28" s="134"/>
      <c r="ER28" s="134"/>
      <c r="ES28" s="134"/>
      <c r="ET28" s="134"/>
      <c r="EU28" s="134"/>
      <c r="EV28" s="134"/>
      <c r="EW28" s="134"/>
      <c r="EX28" s="134"/>
      <c r="EY28" s="134"/>
      <c r="EZ28" s="134"/>
      <c r="FA28" s="134"/>
      <c r="FB28" s="134"/>
      <c r="FC28" s="134"/>
      <c r="FD28" s="134"/>
      <c r="FE28" s="134"/>
      <c r="FF28" s="134"/>
      <c r="FG28" s="134"/>
      <c r="FH28" s="134"/>
      <c r="FI28" s="134"/>
      <c r="FJ28" s="134"/>
      <c r="FK28" s="134"/>
      <c r="FL28" s="134"/>
      <c r="FM28" s="134"/>
      <c r="FN28" s="134"/>
      <c r="FO28" s="134"/>
      <c r="FP28" s="134"/>
      <c r="FQ28" s="134"/>
      <c r="FR28" s="134"/>
      <c r="FS28" s="134"/>
      <c r="FT28" s="134"/>
      <c r="FU28" s="134"/>
      <c r="FV28" s="134"/>
      <c r="FW28" s="134"/>
      <c r="FX28" s="134"/>
      <c r="FY28" s="134"/>
      <c r="FZ28" s="134"/>
      <c r="GA28" s="134"/>
      <c r="GB28" s="134"/>
      <c r="GC28" s="134"/>
      <c r="GD28" s="134"/>
      <c r="GE28" s="134"/>
      <c r="GF28" s="134"/>
      <c r="GG28" s="134"/>
      <c r="GH28" s="134"/>
      <c r="GI28" s="134"/>
      <c r="GJ28" s="134"/>
      <c r="GK28" s="134"/>
      <c r="GL28" s="134"/>
      <c r="GM28" s="134"/>
      <c r="GN28" s="134"/>
      <c r="GO28" s="134"/>
      <c r="GP28" s="134"/>
      <c r="GQ28" s="134"/>
      <c r="GR28" s="134"/>
      <c r="GS28" s="134"/>
      <c r="GT28" s="134"/>
      <c r="GU28" s="134"/>
      <c r="GV28" s="134"/>
      <c r="GW28" s="134"/>
      <c r="GX28" s="134"/>
      <c r="GY28" s="134"/>
      <c r="GZ28" s="134"/>
      <c r="HA28" s="134"/>
      <c r="HB28" s="134"/>
      <c r="HC28" s="134"/>
      <c r="HD28" s="134"/>
      <c r="HE28" s="134"/>
      <c r="HF28" s="134"/>
      <c r="HG28" s="134"/>
      <c r="HH28" s="134"/>
      <c r="HI28" s="134"/>
      <c r="HJ28" s="134"/>
      <c r="HK28" s="134"/>
      <c r="HL28" s="134"/>
      <c r="HM28" s="134"/>
      <c r="HN28" s="134"/>
      <c r="HO28" s="134"/>
      <c r="HP28" s="134"/>
      <c r="HQ28" s="134"/>
      <c r="HR28" s="134"/>
      <c r="HS28" s="134"/>
      <c r="HT28" s="134"/>
      <c r="HU28" s="134"/>
      <c r="HV28" s="134"/>
      <c r="HW28" s="134"/>
      <c r="HX28" s="134"/>
      <c r="HY28" s="134"/>
      <c r="HZ28" s="134"/>
      <c r="IA28" s="134"/>
      <c r="IB28" s="134"/>
      <c r="IC28" s="134"/>
      <c r="ID28" s="134"/>
      <c r="IE28" s="134"/>
      <c r="IF28" s="134"/>
      <c r="IG28" s="134"/>
      <c r="IH28" s="134"/>
      <c r="II28" s="134"/>
      <c r="IJ28" s="134"/>
      <c r="IK28" s="134"/>
      <c r="IL28" s="134"/>
      <c r="IM28" s="134"/>
      <c r="IN28" s="134"/>
      <c r="IO28" s="134"/>
      <c r="IP28" s="134"/>
      <c r="IQ28" s="134"/>
      <c r="IR28" s="134"/>
      <c r="IS28" s="134"/>
      <c r="IT28" s="134"/>
      <c r="IU28" s="134"/>
      <c r="IV28" s="134"/>
    </row>
    <row r="29" spans="1:256" ht="15.6" customHeight="1" x14ac:dyDescent="0.3">
      <c r="A29" s="516" t="s">
        <v>150</v>
      </c>
      <c r="B29" s="516" t="s">
        <v>10</v>
      </c>
      <c r="C29" s="516" t="s">
        <v>151</v>
      </c>
      <c r="D29" s="516" t="s">
        <v>152</v>
      </c>
      <c r="E29" s="516" t="s">
        <v>47</v>
      </c>
      <c r="F29" s="516"/>
      <c r="G29" s="516"/>
      <c r="H29" s="140"/>
      <c r="I29" s="144"/>
      <c r="J29" s="144"/>
      <c r="K29" s="144"/>
      <c r="L29" s="144"/>
      <c r="M29" s="144"/>
      <c r="N29" s="144"/>
      <c r="O29" s="144"/>
      <c r="P29" s="144"/>
      <c r="Q29" s="144"/>
      <c r="R29" s="144"/>
      <c r="S29" s="144"/>
      <c r="T29" s="144"/>
      <c r="U29" s="144"/>
      <c r="V29" s="144"/>
      <c r="W29" s="144"/>
      <c r="X29" s="144"/>
      <c r="Y29" s="144"/>
      <c r="Z29" s="144"/>
      <c r="AA29" s="144"/>
      <c r="AB29" s="144"/>
      <c r="AC29" s="144"/>
      <c r="AD29" s="144"/>
      <c r="AE29" s="144"/>
      <c r="AF29" s="144"/>
      <c r="AG29" s="144"/>
      <c r="AH29" s="144"/>
      <c r="AI29" s="144"/>
      <c r="AJ29" s="144"/>
      <c r="AK29" s="144"/>
      <c r="AL29" s="144"/>
      <c r="AM29" s="144"/>
      <c r="AN29" s="144"/>
      <c r="AO29" s="144"/>
      <c r="AP29" s="144"/>
      <c r="AQ29" s="144"/>
      <c r="AR29" s="144"/>
      <c r="AS29" s="144"/>
      <c r="AT29" s="144"/>
      <c r="AU29" s="144"/>
      <c r="AV29" s="144"/>
      <c r="AW29" s="144"/>
      <c r="AX29" s="144"/>
      <c r="AY29" s="144"/>
      <c r="AZ29" s="144"/>
      <c r="BA29" s="144"/>
      <c r="BB29" s="144"/>
      <c r="BC29" s="144"/>
      <c r="BD29" s="144"/>
      <c r="BE29" s="144"/>
      <c r="BF29" s="144"/>
      <c r="BG29" s="144"/>
      <c r="BH29" s="144"/>
      <c r="BI29" s="144"/>
      <c r="BJ29" s="144"/>
      <c r="BK29" s="144"/>
      <c r="BL29" s="144"/>
      <c r="BM29" s="144"/>
      <c r="BN29" s="144"/>
      <c r="BO29" s="144"/>
      <c r="BP29" s="144"/>
      <c r="BQ29" s="144"/>
      <c r="BR29" s="144"/>
      <c r="BS29" s="144"/>
      <c r="BT29" s="144"/>
      <c r="BU29" s="144"/>
      <c r="BV29" s="144"/>
      <c r="BW29" s="144"/>
      <c r="BX29" s="144"/>
      <c r="BY29" s="144"/>
      <c r="BZ29" s="144"/>
      <c r="CA29" s="144"/>
      <c r="CB29" s="144"/>
      <c r="CC29" s="144"/>
      <c r="CD29" s="144"/>
      <c r="CE29" s="144"/>
      <c r="CF29" s="144"/>
      <c r="CG29" s="144"/>
      <c r="CH29" s="144"/>
      <c r="CI29" s="144"/>
      <c r="CJ29" s="144"/>
      <c r="CK29" s="144"/>
      <c r="CL29" s="144"/>
      <c r="CM29" s="144"/>
      <c r="CN29" s="144"/>
      <c r="CO29" s="144"/>
      <c r="CP29" s="144"/>
      <c r="CQ29" s="144"/>
      <c r="CR29" s="144"/>
      <c r="CS29" s="144"/>
      <c r="CT29" s="144"/>
      <c r="CU29" s="144"/>
      <c r="CV29" s="144"/>
      <c r="CW29" s="144"/>
      <c r="CX29" s="144"/>
      <c r="CY29" s="144"/>
      <c r="CZ29" s="144"/>
      <c r="DA29" s="144"/>
      <c r="DB29" s="144"/>
      <c r="DC29" s="144"/>
      <c r="DD29" s="144"/>
      <c r="DE29" s="144"/>
      <c r="DF29" s="144"/>
      <c r="DG29" s="144"/>
      <c r="DH29" s="144"/>
      <c r="DI29" s="144"/>
      <c r="DJ29" s="144"/>
      <c r="DK29" s="144"/>
      <c r="DL29" s="144"/>
      <c r="DM29" s="144"/>
      <c r="DN29" s="144"/>
      <c r="DO29" s="144"/>
      <c r="DP29" s="144"/>
      <c r="DQ29" s="144"/>
      <c r="DR29" s="144"/>
      <c r="DS29" s="144"/>
      <c r="DT29" s="144"/>
      <c r="DU29" s="144"/>
      <c r="DV29" s="144"/>
      <c r="DW29" s="144"/>
      <c r="DX29" s="144"/>
      <c r="DY29" s="144"/>
      <c r="DZ29" s="144"/>
      <c r="EA29" s="144"/>
      <c r="EB29" s="144"/>
      <c r="EC29" s="144"/>
      <c r="ED29" s="144"/>
      <c r="EE29" s="144"/>
      <c r="EF29" s="144"/>
      <c r="EG29" s="144"/>
      <c r="EH29" s="144"/>
      <c r="EI29" s="144"/>
      <c r="EJ29" s="144"/>
      <c r="EK29" s="144"/>
      <c r="EL29" s="144"/>
      <c r="EM29" s="144"/>
      <c r="EN29" s="144"/>
      <c r="EO29" s="144"/>
      <c r="EP29" s="144"/>
      <c r="EQ29" s="144"/>
      <c r="ER29" s="144"/>
      <c r="ES29" s="144"/>
      <c r="ET29" s="144"/>
      <c r="EU29" s="144"/>
      <c r="EV29" s="144"/>
      <c r="EW29" s="144"/>
      <c r="EX29" s="144"/>
      <c r="EY29" s="144"/>
      <c r="EZ29" s="144"/>
      <c r="FA29" s="144"/>
      <c r="FB29" s="144"/>
      <c r="FC29" s="144"/>
      <c r="FD29" s="144"/>
      <c r="FE29" s="144"/>
      <c r="FF29" s="144"/>
      <c r="FG29" s="144"/>
      <c r="FH29" s="144"/>
      <c r="FI29" s="144"/>
      <c r="FJ29" s="144"/>
      <c r="FK29" s="144"/>
      <c r="FL29" s="144"/>
      <c r="FM29" s="144"/>
      <c r="FN29" s="144"/>
      <c r="FO29" s="144"/>
      <c r="FP29" s="144"/>
      <c r="FQ29" s="144"/>
      <c r="FR29" s="144"/>
      <c r="FS29" s="144"/>
      <c r="FT29" s="144"/>
      <c r="FU29" s="144"/>
      <c r="FV29" s="144"/>
      <c r="FW29" s="144"/>
      <c r="FX29" s="144"/>
      <c r="FY29" s="144"/>
      <c r="FZ29" s="144"/>
      <c r="GA29" s="144"/>
      <c r="GB29" s="144"/>
      <c r="GC29" s="144"/>
      <c r="GD29" s="144"/>
      <c r="GE29" s="144"/>
      <c r="GF29" s="144"/>
      <c r="GG29" s="144"/>
      <c r="GH29" s="144"/>
      <c r="GI29" s="144"/>
      <c r="GJ29" s="144"/>
      <c r="GK29" s="144"/>
      <c r="GL29" s="144"/>
      <c r="GM29" s="144"/>
      <c r="GN29" s="144"/>
      <c r="GO29" s="144"/>
      <c r="GP29" s="144"/>
      <c r="GQ29" s="144"/>
      <c r="GR29" s="144"/>
      <c r="GS29" s="144"/>
      <c r="GT29" s="144"/>
      <c r="GU29" s="144"/>
      <c r="GV29" s="144"/>
      <c r="GW29" s="144"/>
      <c r="GX29" s="144"/>
      <c r="GY29" s="144"/>
      <c r="GZ29" s="144"/>
      <c r="HA29" s="144"/>
      <c r="HB29" s="144"/>
      <c r="HC29" s="144"/>
      <c r="HD29" s="144"/>
      <c r="HE29" s="144"/>
      <c r="HF29" s="144"/>
      <c r="HG29" s="144"/>
      <c r="HH29" s="144"/>
      <c r="HI29" s="144"/>
      <c r="HJ29" s="144"/>
      <c r="HK29" s="144"/>
      <c r="HL29" s="144"/>
      <c r="HM29" s="144"/>
      <c r="HN29" s="144"/>
      <c r="HO29" s="144"/>
      <c r="HP29" s="144"/>
      <c r="HQ29" s="144"/>
      <c r="HR29" s="144"/>
      <c r="HS29" s="144"/>
      <c r="HT29" s="144"/>
      <c r="HU29" s="144"/>
      <c r="HV29" s="144"/>
      <c r="HW29" s="144"/>
      <c r="HX29" s="144"/>
      <c r="HY29" s="144"/>
      <c r="HZ29" s="144"/>
      <c r="IA29" s="144"/>
      <c r="IB29" s="144"/>
      <c r="IC29" s="144"/>
      <c r="ID29" s="144"/>
      <c r="IE29" s="144"/>
      <c r="IF29" s="144"/>
      <c r="IG29" s="144"/>
      <c r="IH29" s="144"/>
      <c r="II29" s="144"/>
      <c r="IJ29" s="144"/>
      <c r="IK29" s="144"/>
      <c r="IL29" s="144"/>
      <c r="IM29" s="144"/>
      <c r="IN29" s="144"/>
      <c r="IO29" s="144"/>
      <c r="IP29" s="144"/>
      <c r="IQ29" s="144"/>
      <c r="IR29" s="144"/>
      <c r="IS29" s="144"/>
      <c r="IT29" s="144"/>
      <c r="IU29" s="144"/>
      <c r="IV29" s="144"/>
    </row>
    <row r="30" spans="1:256" ht="15.6" x14ac:dyDescent="0.3">
      <c r="A30" s="516"/>
      <c r="B30" s="516"/>
      <c r="C30" s="516"/>
      <c r="D30" s="516"/>
      <c r="E30" s="416" t="s">
        <v>16</v>
      </c>
      <c r="F30" s="416" t="s">
        <v>17</v>
      </c>
      <c r="G30" s="416" t="s">
        <v>34</v>
      </c>
      <c r="H30" s="140"/>
      <c r="I30" s="144"/>
      <c r="J30" s="144"/>
      <c r="K30" s="144"/>
      <c r="L30" s="144"/>
      <c r="M30" s="144"/>
      <c r="N30" s="144"/>
      <c r="O30" s="144"/>
      <c r="P30" s="144"/>
      <c r="Q30" s="144"/>
      <c r="R30" s="144"/>
      <c r="S30" s="144"/>
      <c r="T30" s="144"/>
      <c r="U30" s="144"/>
      <c r="V30" s="144"/>
      <c r="W30" s="144"/>
      <c r="X30" s="144"/>
      <c r="Y30" s="144"/>
      <c r="Z30" s="144"/>
      <c r="AA30" s="144"/>
      <c r="AB30" s="144"/>
      <c r="AC30" s="144"/>
      <c r="AD30" s="144"/>
      <c r="AE30" s="144"/>
      <c r="AF30" s="144"/>
      <c r="AG30" s="144"/>
      <c r="AH30" s="144"/>
      <c r="AI30" s="144"/>
      <c r="AJ30" s="144"/>
      <c r="AK30" s="144"/>
      <c r="AL30" s="144"/>
      <c r="AM30" s="144"/>
      <c r="AN30" s="144"/>
      <c r="AO30" s="144"/>
      <c r="AP30" s="144"/>
      <c r="AQ30" s="144"/>
      <c r="AR30" s="144"/>
      <c r="AS30" s="144"/>
      <c r="AT30" s="144"/>
      <c r="AU30" s="144"/>
      <c r="AV30" s="144"/>
      <c r="AW30" s="144"/>
      <c r="AX30" s="144"/>
      <c r="AY30" s="144"/>
      <c r="AZ30" s="144"/>
      <c r="BA30" s="144"/>
      <c r="BB30" s="144"/>
      <c r="BC30" s="144"/>
      <c r="BD30" s="144"/>
      <c r="BE30" s="144"/>
      <c r="BF30" s="144"/>
      <c r="BG30" s="144"/>
      <c r="BH30" s="144"/>
      <c r="BI30" s="144"/>
      <c r="BJ30" s="144"/>
      <c r="BK30" s="144"/>
      <c r="BL30" s="144"/>
      <c r="BM30" s="144"/>
      <c r="BN30" s="144"/>
      <c r="BO30" s="144"/>
      <c r="BP30" s="144"/>
      <c r="BQ30" s="144"/>
      <c r="BR30" s="144"/>
      <c r="BS30" s="144"/>
      <c r="BT30" s="144"/>
      <c r="BU30" s="144"/>
      <c r="BV30" s="144"/>
      <c r="BW30" s="144"/>
      <c r="BX30" s="144"/>
      <c r="BY30" s="144"/>
      <c r="BZ30" s="144"/>
      <c r="CA30" s="144"/>
      <c r="CB30" s="144"/>
      <c r="CC30" s="144"/>
      <c r="CD30" s="144"/>
      <c r="CE30" s="144"/>
      <c r="CF30" s="144"/>
      <c r="CG30" s="144"/>
      <c r="CH30" s="144"/>
      <c r="CI30" s="144"/>
      <c r="CJ30" s="144"/>
      <c r="CK30" s="144"/>
      <c r="CL30" s="144"/>
      <c r="CM30" s="144"/>
      <c r="CN30" s="144"/>
      <c r="CO30" s="144"/>
      <c r="CP30" s="144"/>
      <c r="CQ30" s="144"/>
      <c r="CR30" s="144"/>
      <c r="CS30" s="144"/>
      <c r="CT30" s="144"/>
      <c r="CU30" s="144"/>
      <c r="CV30" s="144"/>
      <c r="CW30" s="144"/>
      <c r="CX30" s="144"/>
      <c r="CY30" s="144"/>
      <c r="CZ30" s="144"/>
      <c r="DA30" s="144"/>
      <c r="DB30" s="144"/>
      <c r="DC30" s="144"/>
      <c r="DD30" s="144"/>
      <c r="DE30" s="144"/>
      <c r="DF30" s="144"/>
      <c r="DG30" s="144"/>
      <c r="DH30" s="144"/>
      <c r="DI30" s="144"/>
      <c r="DJ30" s="144"/>
      <c r="DK30" s="144"/>
      <c r="DL30" s="144"/>
      <c r="DM30" s="144"/>
      <c r="DN30" s="144"/>
      <c r="DO30" s="144"/>
      <c r="DP30" s="144"/>
      <c r="DQ30" s="144"/>
      <c r="DR30" s="144"/>
      <c r="DS30" s="144"/>
      <c r="DT30" s="144"/>
      <c r="DU30" s="144"/>
      <c r="DV30" s="144"/>
      <c r="DW30" s="144"/>
      <c r="DX30" s="144"/>
      <c r="DY30" s="144"/>
      <c r="DZ30" s="144"/>
      <c r="EA30" s="144"/>
      <c r="EB30" s="144"/>
      <c r="EC30" s="144"/>
      <c r="ED30" s="144"/>
      <c r="EE30" s="144"/>
      <c r="EF30" s="144"/>
      <c r="EG30" s="144"/>
      <c r="EH30" s="144"/>
      <c r="EI30" s="144"/>
      <c r="EJ30" s="144"/>
      <c r="EK30" s="144"/>
      <c r="EL30" s="144"/>
      <c r="EM30" s="144"/>
      <c r="EN30" s="144"/>
      <c r="EO30" s="144"/>
      <c r="EP30" s="144"/>
      <c r="EQ30" s="144"/>
      <c r="ER30" s="144"/>
      <c r="ES30" s="144"/>
      <c r="ET30" s="144"/>
      <c r="EU30" s="144"/>
      <c r="EV30" s="144"/>
      <c r="EW30" s="144"/>
      <c r="EX30" s="144"/>
      <c r="EY30" s="144"/>
      <c r="EZ30" s="144"/>
      <c r="FA30" s="144"/>
      <c r="FB30" s="144"/>
      <c r="FC30" s="144"/>
      <c r="FD30" s="144"/>
      <c r="FE30" s="144"/>
      <c r="FF30" s="144"/>
      <c r="FG30" s="144"/>
      <c r="FH30" s="144"/>
      <c r="FI30" s="144"/>
      <c r="FJ30" s="144"/>
      <c r="FK30" s="144"/>
      <c r="FL30" s="144"/>
      <c r="FM30" s="144"/>
      <c r="FN30" s="144"/>
      <c r="FO30" s="144"/>
      <c r="FP30" s="144"/>
      <c r="FQ30" s="144"/>
      <c r="FR30" s="144"/>
      <c r="FS30" s="144"/>
      <c r="FT30" s="144"/>
      <c r="FU30" s="144"/>
      <c r="FV30" s="144"/>
      <c r="FW30" s="144"/>
      <c r="FX30" s="144"/>
      <c r="FY30" s="144"/>
      <c r="FZ30" s="144"/>
      <c r="GA30" s="144"/>
      <c r="GB30" s="144"/>
      <c r="GC30" s="144"/>
      <c r="GD30" s="144"/>
      <c r="GE30" s="144"/>
      <c r="GF30" s="144"/>
      <c r="GG30" s="144"/>
      <c r="GH30" s="144"/>
      <c r="GI30" s="144"/>
      <c r="GJ30" s="144"/>
      <c r="GK30" s="144"/>
      <c r="GL30" s="144"/>
      <c r="GM30" s="144"/>
      <c r="GN30" s="144"/>
      <c r="GO30" s="144"/>
      <c r="GP30" s="144"/>
      <c r="GQ30" s="144"/>
      <c r="GR30" s="144"/>
      <c r="GS30" s="144"/>
      <c r="GT30" s="144"/>
      <c r="GU30" s="144"/>
      <c r="GV30" s="144"/>
      <c r="GW30" s="144"/>
      <c r="GX30" s="144"/>
      <c r="GY30" s="144"/>
      <c r="GZ30" s="144"/>
      <c r="HA30" s="144"/>
      <c r="HB30" s="144"/>
      <c r="HC30" s="144"/>
      <c r="HD30" s="144"/>
      <c r="HE30" s="144"/>
      <c r="HF30" s="144"/>
      <c r="HG30" s="144"/>
      <c r="HH30" s="144"/>
      <c r="HI30" s="144"/>
      <c r="HJ30" s="144"/>
      <c r="HK30" s="144"/>
      <c r="HL30" s="144"/>
      <c r="HM30" s="144"/>
      <c r="HN30" s="144"/>
      <c r="HO30" s="144"/>
      <c r="HP30" s="144"/>
      <c r="HQ30" s="144"/>
      <c r="HR30" s="144"/>
      <c r="HS30" s="144"/>
      <c r="HT30" s="144"/>
      <c r="HU30" s="144"/>
      <c r="HV30" s="144"/>
      <c r="HW30" s="144"/>
      <c r="HX30" s="144"/>
      <c r="HY30" s="144"/>
      <c r="HZ30" s="144"/>
      <c r="IA30" s="144"/>
      <c r="IB30" s="144"/>
      <c r="IC30" s="144"/>
      <c r="ID30" s="144"/>
      <c r="IE30" s="144"/>
      <c r="IF30" s="144"/>
      <c r="IG30" s="144"/>
      <c r="IH30" s="144"/>
      <c r="II30" s="144"/>
      <c r="IJ30" s="144"/>
      <c r="IK30" s="144"/>
      <c r="IL30" s="144"/>
      <c r="IM30" s="144"/>
      <c r="IN30" s="144"/>
      <c r="IO30" s="144"/>
      <c r="IP30" s="144"/>
      <c r="IQ30" s="144"/>
      <c r="IR30" s="144"/>
      <c r="IS30" s="144"/>
      <c r="IT30" s="144"/>
      <c r="IU30" s="144"/>
      <c r="IV30" s="144"/>
    </row>
    <row r="31" spans="1:256" ht="31.2" x14ac:dyDescent="0.3">
      <c r="A31" s="152" t="s">
        <v>18</v>
      </c>
      <c r="B31" s="417" t="s">
        <v>19</v>
      </c>
      <c r="C31" s="427">
        <v>8758468</v>
      </c>
      <c r="D31" s="427">
        <f>D45</f>
        <v>10375643</v>
      </c>
      <c r="E31" s="427"/>
      <c r="F31" s="427"/>
      <c r="G31" s="68"/>
      <c r="H31" s="140"/>
      <c r="I31" s="144"/>
      <c r="J31" s="144"/>
      <c r="K31" s="144"/>
      <c r="L31" s="144"/>
      <c r="M31" s="144"/>
      <c r="N31" s="144"/>
      <c r="O31" s="144"/>
      <c r="P31" s="144"/>
      <c r="Q31" s="144"/>
      <c r="R31" s="144"/>
      <c r="S31" s="144"/>
      <c r="T31" s="144"/>
      <c r="U31" s="144"/>
      <c r="V31" s="144"/>
      <c r="W31" s="144"/>
      <c r="X31" s="144"/>
      <c r="Y31" s="144"/>
      <c r="Z31" s="144"/>
      <c r="AA31" s="144"/>
      <c r="AB31" s="144"/>
      <c r="AC31" s="144"/>
      <c r="AD31" s="144"/>
      <c r="AE31" s="144"/>
      <c r="AF31" s="144"/>
      <c r="AG31" s="144"/>
      <c r="AH31" s="144"/>
      <c r="AI31" s="144"/>
      <c r="AJ31" s="144"/>
      <c r="AK31" s="144"/>
      <c r="AL31" s="144"/>
      <c r="AM31" s="144"/>
      <c r="AN31" s="144"/>
      <c r="AO31" s="144"/>
      <c r="AP31" s="144"/>
      <c r="AQ31" s="144"/>
      <c r="AR31" s="144"/>
      <c r="AS31" s="144"/>
      <c r="AT31" s="144"/>
      <c r="AU31" s="144"/>
      <c r="AV31" s="144"/>
      <c r="AW31" s="144"/>
      <c r="AX31" s="144"/>
      <c r="AY31" s="144"/>
      <c r="AZ31" s="144"/>
      <c r="BA31" s="144"/>
      <c r="BB31" s="144"/>
      <c r="BC31" s="144"/>
      <c r="BD31" s="144"/>
      <c r="BE31" s="144"/>
      <c r="BF31" s="144"/>
      <c r="BG31" s="144"/>
      <c r="BH31" s="144"/>
      <c r="BI31" s="144"/>
      <c r="BJ31" s="144"/>
      <c r="BK31" s="144"/>
      <c r="BL31" s="144"/>
      <c r="BM31" s="144"/>
      <c r="BN31" s="144"/>
      <c r="BO31" s="144"/>
      <c r="BP31" s="144"/>
      <c r="BQ31" s="144"/>
      <c r="BR31" s="144"/>
      <c r="BS31" s="144"/>
      <c r="BT31" s="144"/>
      <c r="BU31" s="144"/>
      <c r="BV31" s="144"/>
      <c r="BW31" s="144"/>
      <c r="BX31" s="144"/>
      <c r="BY31" s="144"/>
      <c r="BZ31" s="144"/>
      <c r="CA31" s="144"/>
      <c r="CB31" s="144"/>
      <c r="CC31" s="144"/>
      <c r="CD31" s="144"/>
      <c r="CE31" s="144"/>
      <c r="CF31" s="144"/>
      <c r="CG31" s="144"/>
      <c r="CH31" s="144"/>
      <c r="CI31" s="144"/>
      <c r="CJ31" s="144"/>
      <c r="CK31" s="144"/>
      <c r="CL31" s="144"/>
      <c r="CM31" s="144"/>
      <c r="CN31" s="144"/>
      <c r="CO31" s="144"/>
      <c r="CP31" s="144"/>
      <c r="CQ31" s="144"/>
      <c r="CR31" s="144"/>
      <c r="CS31" s="144"/>
      <c r="CT31" s="144"/>
      <c r="CU31" s="144"/>
      <c r="CV31" s="144"/>
      <c r="CW31" s="144"/>
      <c r="CX31" s="144"/>
      <c r="CY31" s="144"/>
      <c r="CZ31" s="144"/>
      <c r="DA31" s="144"/>
      <c r="DB31" s="144"/>
      <c r="DC31" s="144"/>
      <c r="DD31" s="144"/>
      <c r="DE31" s="144"/>
      <c r="DF31" s="144"/>
      <c r="DG31" s="144"/>
      <c r="DH31" s="144"/>
      <c r="DI31" s="144"/>
      <c r="DJ31" s="144"/>
      <c r="DK31" s="144"/>
      <c r="DL31" s="144"/>
      <c r="DM31" s="144"/>
      <c r="DN31" s="144"/>
      <c r="DO31" s="144"/>
      <c r="DP31" s="144"/>
      <c r="DQ31" s="144"/>
      <c r="DR31" s="144"/>
      <c r="DS31" s="144"/>
      <c r="DT31" s="144"/>
      <c r="DU31" s="144"/>
      <c r="DV31" s="144"/>
      <c r="DW31" s="144"/>
      <c r="DX31" s="144"/>
      <c r="DY31" s="144"/>
      <c r="DZ31" s="144"/>
      <c r="EA31" s="144"/>
      <c r="EB31" s="144"/>
      <c r="EC31" s="144"/>
      <c r="ED31" s="144"/>
      <c r="EE31" s="144"/>
      <c r="EF31" s="144"/>
      <c r="EG31" s="144"/>
      <c r="EH31" s="144"/>
      <c r="EI31" s="144"/>
      <c r="EJ31" s="144"/>
      <c r="EK31" s="144"/>
      <c r="EL31" s="144"/>
      <c r="EM31" s="144"/>
      <c r="EN31" s="144"/>
      <c r="EO31" s="144"/>
      <c r="EP31" s="144"/>
      <c r="EQ31" s="144"/>
      <c r="ER31" s="144"/>
      <c r="ES31" s="144"/>
      <c r="ET31" s="144"/>
      <c r="EU31" s="144"/>
      <c r="EV31" s="144"/>
      <c r="EW31" s="144"/>
      <c r="EX31" s="144"/>
      <c r="EY31" s="144"/>
      <c r="EZ31" s="144"/>
      <c r="FA31" s="144"/>
      <c r="FB31" s="144"/>
      <c r="FC31" s="144"/>
      <c r="FD31" s="144"/>
      <c r="FE31" s="144"/>
      <c r="FF31" s="144"/>
      <c r="FG31" s="144"/>
      <c r="FH31" s="144"/>
      <c r="FI31" s="144"/>
      <c r="FJ31" s="144"/>
      <c r="FK31" s="144"/>
      <c r="FL31" s="144"/>
      <c r="FM31" s="144"/>
      <c r="FN31" s="144"/>
      <c r="FO31" s="144"/>
      <c r="FP31" s="144"/>
      <c r="FQ31" s="144"/>
      <c r="FR31" s="144"/>
      <c r="FS31" s="144"/>
      <c r="FT31" s="144"/>
      <c r="FU31" s="144"/>
      <c r="FV31" s="144"/>
      <c r="FW31" s="144"/>
      <c r="FX31" s="144"/>
      <c r="FY31" s="144"/>
      <c r="FZ31" s="144"/>
      <c r="GA31" s="144"/>
      <c r="GB31" s="144"/>
      <c r="GC31" s="144"/>
      <c r="GD31" s="144"/>
      <c r="GE31" s="144"/>
      <c r="GF31" s="144"/>
      <c r="GG31" s="144"/>
      <c r="GH31" s="144"/>
      <c r="GI31" s="144"/>
      <c r="GJ31" s="144"/>
      <c r="GK31" s="144"/>
      <c r="GL31" s="144"/>
      <c r="GM31" s="144"/>
      <c r="GN31" s="144"/>
      <c r="GO31" s="144"/>
      <c r="GP31" s="144"/>
      <c r="GQ31" s="144"/>
      <c r="GR31" s="144"/>
      <c r="GS31" s="144"/>
      <c r="GT31" s="144"/>
      <c r="GU31" s="144"/>
      <c r="GV31" s="144"/>
      <c r="GW31" s="144"/>
      <c r="GX31" s="144"/>
      <c r="GY31" s="144"/>
      <c r="GZ31" s="144"/>
      <c r="HA31" s="144"/>
      <c r="HB31" s="144"/>
      <c r="HC31" s="144"/>
      <c r="HD31" s="144"/>
      <c r="HE31" s="144"/>
      <c r="HF31" s="144"/>
      <c r="HG31" s="144"/>
      <c r="HH31" s="144"/>
      <c r="HI31" s="144"/>
      <c r="HJ31" s="144"/>
      <c r="HK31" s="144"/>
      <c r="HL31" s="144"/>
      <c r="HM31" s="144"/>
      <c r="HN31" s="144"/>
      <c r="HO31" s="144"/>
      <c r="HP31" s="144"/>
      <c r="HQ31" s="144"/>
      <c r="HR31" s="144"/>
      <c r="HS31" s="144"/>
      <c r="HT31" s="144"/>
      <c r="HU31" s="144"/>
      <c r="HV31" s="144"/>
      <c r="HW31" s="144"/>
      <c r="HX31" s="144"/>
      <c r="HY31" s="144"/>
      <c r="HZ31" s="144"/>
      <c r="IA31" s="144"/>
      <c r="IB31" s="144"/>
      <c r="IC31" s="144"/>
      <c r="ID31" s="144"/>
      <c r="IE31" s="144"/>
      <c r="IF31" s="144"/>
      <c r="IG31" s="144"/>
      <c r="IH31" s="144"/>
      <c r="II31" s="144"/>
      <c r="IJ31" s="144"/>
      <c r="IK31" s="144"/>
      <c r="IL31" s="144"/>
      <c r="IM31" s="144"/>
      <c r="IN31" s="144"/>
      <c r="IO31" s="144"/>
      <c r="IP31" s="144"/>
      <c r="IQ31" s="144"/>
      <c r="IR31" s="144"/>
      <c r="IS31" s="144"/>
      <c r="IT31" s="144"/>
      <c r="IU31" s="144"/>
      <c r="IV31" s="144"/>
    </row>
    <row r="32" spans="1:256" ht="22.95" customHeight="1" x14ac:dyDescent="0.3">
      <c r="A32" s="152" t="s">
        <v>20</v>
      </c>
      <c r="B32" s="417" t="s">
        <v>19</v>
      </c>
      <c r="C32" s="428">
        <v>404862</v>
      </c>
      <c r="D32" s="428">
        <f>437565+1439+2786-2443-53185+4803-4225</f>
        <v>386740</v>
      </c>
      <c r="E32" s="428">
        <f>15167-15167</f>
        <v>0</v>
      </c>
      <c r="F32" s="428">
        <v>15167</v>
      </c>
      <c r="G32" s="428">
        <v>15167</v>
      </c>
      <c r="H32" s="155"/>
      <c r="I32" s="144"/>
      <c r="J32" s="144"/>
      <c r="K32" s="144"/>
      <c r="L32" s="144"/>
      <c r="M32" s="144"/>
      <c r="N32" s="144"/>
      <c r="O32" s="144"/>
      <c r="P32" s="144"/>
      <c r="Q32" s="144"/>
      <c r="R32" s="144"/>
      <c r="S32" s="144"/>
      <c r="T32" s="144"/>
      <c r="U32" s="144"/>
      <c r="V32" s="144"/>
      <c r="W32" s="144"/>
      <c r="X32" s="144"/>
      <c r="Y32" s="144"/>
      <c r="Z32" s="144"/>
      <c r="AA32" s="144"/>
      <c r="AB32" s="144"/>
      <c r="AC32" s="144"/>
      <c r="AD32" s="144"/>
      <c r="AE32" s="144"/>
      <c r="AF32" s="144"/>
      <c r="AG32" s="144"/>
      <c r="AH32" s="144"/>
      <c r="AI32" s="144"/>
      <c r="AJ32" s="144"/>
      <c r="AK32" s="144"/>
      <c r="AL32" s="144"/>
      <c r="AM32" s="144"/>
      <c r="AN32" s="144"/>
      <c r="AO32" s="144"/>
      <c r="AP32" s="144"/>
      <c r="AQ32" s="144"/>
      <c r="AR32" s="144"/>
      <c r="AS32" s="144"/>
      <c r="AT32" s="144"/>
      <c r="AU32" s="144"/>
      <c r="AV32" s="144"/>
      <c r="AW32" s="144"/>
      <c r="AX32" s="144"/>
      <c r="AY32" s="144"/>
      <c r="AZ32" s="144"/>
      <c r="BA32" s="144"/>
      <c r="BB32" s="144"/>
      <c r="BC32" s="144"/>
      <c r="BD32" s="144"/>
      <c r="BE32" s="144"/>
      <c r="BF32" s="144"/>
      <c r="BG32" s="144"/>
      <c r="BH32" s="144"/>
      <c r="BI32" s="144"/>
      <c r="BJ32" s="144"/>
      <c r="BK32" s="144"/>
      <c r="BL32" s="144"/>
      <c r="BM32" s="144"/>
      <c r="BN32" s="144"/>
      <c r="BO32" s="144"/>
      <c r="BP32" s="144"/>
      <c r="BQ32" s="144"/>
      <c r="BR32" s="144"/>
      <c r="BS32" s="144"/>
      <c r="BT32" s="144"/>
      <c r="BU32" s="144"/>
      <c r="BV32" s="144"/>
      <c r="BW32" s="144"/>
      <c r="BX32" s="144"/>
      <c r="BY32" s="144"/>
      <c r="BZ32" s="144"/>
      <c r="CA32" s="144"/>
      <c r="CB32" s="144"/>
      <c r="CC32" s="144"/>
      <c r="CD32" s="144"/>
      <c r="CE32" s="144"/>
      <c r="CF32" s="144"/>
      <c r="CG32" s="144"/>
      <c r="CH32" s="144"/>
      <c r="CI32" s="144"/>
      <c r="CJ32" s="144"/>
      <c r="CK32" s="144"/>
      <c r="CL32" s="144"/>
      <c r="CM32" s="144"/>
      <c r="CN32" s="144"/>
      <c r="CO32" s="144"/>
      <c r="CP32" s="144"/>
      <c r="CQ32" s="144"/>
      <c r="CR32" s="144"/>
      <c r="CS32" s="144"/>
      <c r="CT32" s="144"/>
      <c r="CU32" s="144"/>
      <c r="CV32" s="144"/>
      <c r="CW32" s="144"/>
      <c r="CX32" s="144"/>
      <c r="CY32" s="144"/>
      <c r="CZ32" s="144"/>
      <c r="DA32" s="144"/>
      <c r="DB32" s="144"/>
      <c r="DC32" s="144"/>
      <c r="DD32" s="144"/>
      <c r="DE32" s="144"/>
      <c r="DF32" s="144"/>
      <c r="DG32" s="144"/>
      <c r="DH32" s="144"/>
      <c r="DI32" s="144"/>
      <c r="DJ32" s="144"/>
      <c r="DK32" s="144"/>
      <c r="DL32" s="144"/>
      <c r="DM32" s="144"/>
      <c r="DN32" s="144"/>
      <c r="DO32" s="144"/>
      <c r="DP32" s="144"/>
      <c r="DQ32" s="144"/>
      <c r="DR32" s="144"/>
      <c r="DS32" s="144"/>
      <c r="DT32" s="144"/>
      <c r="DU32" s="144"/>
      <c r="DV32" s="144"/>
      <c r="DW32" s="144"/>
      <c r="DX32" s="144"/>
      <c r="DY32" s="144"/>
      <c r="DZ32" s="144"/>
      <c r="EA32" s="144"/>
      <c r="EB32" s="144"/>
      <c r="EC32" s="144"/>
      <c r="ED32" s="144"/>
      <c r="EE32" s="144"/>
      <c r="EF32" s="144"/>
      <c r="EG32" s="144"/>
      <c r="EH32" s="144"/>
      <c r="EI32" s="144"/>
      <c r="EJ32" s="144"/>
      <c r="EK32" s="144"/>
      <c r="EL32" s="144"/>
      <c r="EM32" s="144"/>
      <c r="EN32" s="144"/>
      <c r="EO32" s="144"/>
      <c r="EP32" s="144"/>
      <c r="EQ32" s="144"/>
      <c r="ER32" s="144"/>
      <c r="ES32" s="144"/>
      <c r="ET32" s="144"/>
      <c r="EU32" s="144"/>
      <c r="EV32" s="144"/>
      <c r="EW32" s="144"/>
      <c r="EX32" s="144"/>
      <c r="EY32" s="144"/>
      <c r="EZ32" s="144"/>
      <c r="FA32" s="144"/>
      <c r="FB32" s="144"/>
      <c r="FC32" s="144"/>
      <c r="FD32" s="144"/>
      <c r="FE32" s="144"/>
      <c r="FF32" s="144"/>
      <c r="FG32" s="144"/>
      <c r="FH32" s="144"/>
      <c r="FI32" s="144"/>
      <c r="FJ32" s="144"/>
      <c r="FK32" s="144"/>
      <c r="FL32" s="144"/>
      <c r="FM32" s="144"/>
      <c r="FN32" s="144"/>
      <c r="FO32" s="144"/>
      <c r="FP32" s="144"/>
      <c r="FQ32" s="144"/>
      <c r="FR32" s="144"/>
      <c r="FS32" s="144"/>
      <c r="FT32" s="144"/>
      <c r="FU32" s="144"/>
      <c r="FV32" s="144"/>
      <c r="FW32" s="144"/>
      <c r="FX32" s="144"/>
      <c r="FY32" s="144"/>
      <c r="FZ32" s="144"/>
      <c r="GA32" s="144"/>
      <c r="GB32" s="144"/>
      <c r="GC32" s="144"/>
      <c r="GD32" s="144"/>
      <c r="GE32" s="144"/>
      <c r="GF32" s="144"/>
      <c r="GG32" s="144"/>
      <c r="GH32" s="144"/>
      <c r="GI32" s="144"/>
      <c r="GJ32" s="144"/>
      <c r="GK32" s="144"/>
      <c r="GL32" s="144"/>
      <c r="GM32" s="144"/>
      <c r="GN32" s="144"/>
      <c r="GO32" s="144"/>
      <c r="GP32" s="144"/>
      <c r="GQ32" s="144"/>
      <c r="GR32" s="144"/>
      <c r="GS32" s="144"/>
      <c r="GT32" s="144"/>
      <c r="GU32" s="144"/>
      <c r="GV32" s="144"/>
      <c r="GW32" s="144"/>
      <c r="GX32" s="144"/>
      <c r="GY32" s="144"/>
      <c r="GZ32" s="144"/>
      <c r="HA32" s="144"/>
      <c r="HB32" s="144"/>
      <c r="HC32" s="144"/>
      <c r="HD32" s="144"/>
      <c r="HE32" s="144"/>
      <c r="HF32" s="144"/>
      <c r="HG32" s="144"/>
      <c r="HH32" s="144"/>
      <c r="HI32" s="144"/>
      <c r="HJ32" s="144"/>
      <c r="HK32" s="144"/>
      <c r="HL32" s="144"/>
      <c r="HM32" s="144"/>
      <c r="HN32" s="144"/>
      <c r="HO32" s="144"/>
      <c r="HP32" s="144"/>
      <c r="HQ32" s="144"/>
      <c r="HR32" s="144"/>
      <c r="HS32" s="144"/>
      <c r="HT32" s="144"/>
      <c r="HU32" s="144"/>
      <c r="HV32" s="144"/>
      <c r="HW32" s="144"/>
      <c r="HX32" s="144"/>
      <c r="HY32" s="144"/>
      <c r="HZ32" s="144"/>
      <c r="IA32" s="144"/>
      <c r="IB32" s="144"/>
      <c r="IC32" s="144"/>
      <c r="ID32" s="144"/>
      <c r="IE32" s="144"/>
      <c r="IF32" s="144"/>
      <c r="IG32" s="144"/>
      <c r="IH32" s="144"/>
      <c r="II32" s="144"/>
      <c r="IJ32" s="144"/>
      <c r="IK32" s="144"/>
      <c r="IL32" s="144"/>
      <c r="IM32" s="144"/>
      <c r="IN32" s="144"/>
      <c r="IO32" s="144"/>
      <c r="IP32" s="144"/>
      <c r="IQ32" s="144"/>
      <c r="IR32" s="144"/>
      <c r="IS32" s="144"/>
      <c r="IT32" s="144"/>
      <c r="IU32" s="144"/>
      <c r="IV32" s="144"/>
    </row>
    <row r="33" spans="1:256" ht="31.2" x14ac:dyDescent="0.3">
      <c r="A33" s="156" t="s">
        <v>26</v>
      </c>
      <c r="B33" s="157" t="s">
        <v>153</v>
      </c>
      <c r="C33" s="181">
        <f>SUM(C31:C32)</f>
        <v>9163330</v>
      </c>
      <c r="D33" s="181">
        <f>SUM(D31:D32)</f>
        <v>10762383</v>
      </c>
      <c r="E33" s="181">
        <f>SUM(E31:E32)</f>
        <v>0</v>
      </c>
      <c r="F33" s="181">
        <f>SUM(F31:F32)</f>
        <v>15167</v>
      </c>
      <c r="G33" s="181">
        <f>SUM(G31:G32)</f>
        <v>15167</v>
      </c>
      <c r="H33" s="159"/>
      <c r="I33" s="160"/>
      <c r="J33" s="160"/>
      <c r="K33" s="160"/>
      <c r="L33" s="160"/>
      <c r="M33" s="160"/>
      <c r="N33" s="160"/>
      <c r="O33" s="160"/>
      <c r="P33" s="160"/>
      <c r="Q33" s="160"/>
      <c r="R33" s="160"/>
      <c r="S33" s="160"/>
      <c r="T33" s="160"/>
      <c r="U33" s="160"/>
      <c r="V33" s="160"/>
      <c r="W33" s="160"/>
      <c r="X33" s="160"/>
      <c r="Y33" s="160"/>
      <c r="Z33" s="160"/>
      <c r="AA33" s="160"/>
      <c r="AB33" s="160"/>
      <c r="AC33" s="160"/>
      <c r="AD33" s="160"/>
      <c r="AE33" s="160"/>
      <c r="AF33" s="160"/>
      <c r="AG33" s="160"/>
      <c r="AH33" s="160"/>
      <c r="AI33" s="160"/>
      <c r="AJ33" s="160"/>
      <c r="AK33" s="160"/>
      <c r="AL33" s="160"/>
      <c r="AM33" s="160"/>
      <c r="AN33" s="160"/>
      <c r="AO33" s="160"/>
      <c r="AP33" s="160"/>
      <c r="AQ33" s="160"/>
      <c r="AR33" s="160"/>
      <c r="AS33" s="160"/>
      <c r="AT33" s="160"/>
      <c r="AU33" s="160"/>
      <c r="AV33" s="160"/>
      <c r="AW33" s="160"/>
      <c r="AX33" s="160"/>
      <c r="AY33" s="160"/>
      <c r="AZ33" s="160"/>
      <c r="BA33" s="160"/>
      <c r="BB33" s="160"/>
      <c r="BC33" s="160"/>
      <c r="BD33" s="160"/>
      <c r="BE33" s="160"/>
      <c r="BF33" s="160"/>
      <c r="BG33" s="160"/>
      <c r="BH33" s="160"/>
      <c r="BI33" s="160"/>
      <c r="BJ33" s="160"/>
      <c r="BK33" s="160"/>
      <c r="BL33" s="160"/>
      <c r="BM33" s="160"/>
      <c r="BN33" s="160"/>
      <c r="BO33" s="160"/>
      <c r="BP33" s="160"/>
      <c r="BQ33" s="160"/>
      <c r="BR33" s="160"/>
      <c r="BS33" s="160"/>
      <c r="BT33" s="160"/>
      <c r="BU33" s="160"/>
      <c r="BV33" s="160"/>
      <c r="BW33" s="160"/>
      <c r="BX33" s="160"/>
      <c r="BY33" s="160"/>
      <c r="BZ33" s="160"/>
      <c r="CA33" s="160"/>
      <c r="CB33" s="160"/>
      <c r="CC33" s="160"/>
      <c r="CD33" s="160"/>
      <c r="CE33" s="160"/>
      <c r="CF33" s="160"/>
      <c r="CG33" s="160"/>
      <c r="CH33" s="160"/>
      <c r="CI33" s="160"/>
      <c r="CJ33" s="160"/>
      <c r="CK33" s="160"/>
      <c r="CL33" s="160"/>
      <c r="CM33" s="160"/>
      <c r="CN33" s="160"/>
      <c r="CO33" s="160"/>
      <c r="CP33" s="160"/>
      <c r="CQ33" s="160"/>
      <c r="CR33" s="160"/>
      <c r="CS33" s="160"/>
      <c r="CT33" s="160"/>
      <c r="CU33" s="160"/>
      <c r="CV33" s="160"/>
      <c r="CW33" s="160"/>
      <c r="CX33" s="160"/>
      <c r="CY33" s="160"/>
      <c r="CZ33" s="160"/>
      <c r="DA33" s="160"/>
      <c r="DB33" s="160"/>
      <c r="DC33" s="160"/>
      <c r="DD33" s="160"/>
      <c r="DE33" s="160"/>
      <c r="DF33" s="160"/>
      <c r="DG33" s="160"/>
      <c r="DH33" s="160"/>
      <c r="DI33" s="160"/>
      <c r="DJ33" s="160"/>
      <c r="DK33" s="160"/>
      <c r="DL33" s="160"/>
      <c r="DM33" s="160"/>
      <c r="DN33" s="160"/>
      <c r="DO33" s="160"/>
      <c r="DP33" s="160"/>
      <c r="DQ33" s="160"/>
      <c r="DR33" s="160"/>
      <c r="DS33" s="160"/>
      <c r="DT33" s="160"/>
      <c r="DU33" s="160"/>
      <c r="DV33" s="160"/>
      <c r="DW33" s="160"/>
      <c r="DX33" s="160"/>
      <c r="DY33" s="160"/>
      <c r="DZ33" s="160"/>
      <c r="EA33" s="160"/>
      <c r="EB33" s="160"/>
      <c r="EC33" s="160"/>
      <c r="ED33" s="160"/>
      <c r="EE33" s="160"/>
      <c r="EF33" s="160"/>
      <c r="EG33" s="160"/>
      <c r="EH33" s="160"/>
      <c r="EI33" s="160"/>
      <c r="EJ33" s="160"/>
      <c r="EK33" s="160"/>
      <c r="EL33" s="160"/>
      <c r="EM33" s="160"/>
      <c r="EN33" s="160"/>
      <c r="EO33" s="160"/>
      <c r="EP33" s="160"/>
      <c r="EQ33" s="160"/>
      <c r="ER33" s="160"/>
      <c r="ES33" s="160"/>
      <c r="ET33" s="160"/>
      <c r="EU33" s="160"/>
      <c r="EV33" s="160"/>
      <c r="EW33" s="160"/>
      <c r="EX33" s="160"/>
      <c r="EY33" s="160"/>
      <c r="EZ33" s="160"/>
      <c r="FA33" s="160"/>
      <c r="FB33" s="160"/>
      <c r="FC33" s="160"/>
      <c r="FD33" s="160"/>
      <c r="FE33" s="160"/>
      <c r="FF33" s="160"/>
      <c r="FG33" s="160"/>
      <c r="FH33" s="160"/>
      <c r="FI33" s="160"/>
      <c r="FJ33" s="160"/>
      <c r="FK33" s="160"/>
      <c r="FL33" s="160"/>
      <c r="FM33" s="160"/>
      <c r="FN33" s="160"/>
      <c r="FO33" s="160"/>
      <c r="FP33" s="160"/>
      <c r="FQ33" s="160"/>
      <c r="FR33" s="160"/>
      <c r="FS33" s="160"/>
      <c r="FT33" s="160"/>
      <c r="FU33" s="160"/>
      <c r="FV33" s="160"/>
      <c r="FW33" s="160"/>
      <c r="FX33" s="160"/>
      <c r="FY33" s="160"/>
      <c r="FZ33" s="160"/>
      <c r="GA33" s="160"/>
      <c r="GB33" s="160"/>
      <c r="GC33" s="160"/>
      <c r="GD33" s="160"/>
      <c r="GE33" s="160"/>
      <c r="GF33" s="160"/>
      <c r="GG33" s="160"/>
      <c r="GH33" s="160"/>
      <c r="GI33" s="160"/>
      <c r="GJ33" s="160"/>
      <c r="GK33" s="160"/>
      <c r="GL33" s="160"/>
      <c r="GM33" s="160"/>
      <c r="GN33" s="160"/>
      <c r="GO33" s="160"/>
      <c r="GP33" s="160"/>
      <c r="GQ33" s="160"/>
      <c r="GR33" s="160"/>
      <c r="GS33" s="160"/>
      <c r="GT33" s="160"/>
      <c r="GU33" s="160"/>
      <c r="GV33" s="160"/>
      <c r="GW33" s="160"/>
      <c r="GX33" s="160"/>
      <c r="GY33" s="160"/>
      <c r="GZ33" s="160"/>
      <c r="HA33" s="160"/>
      <c r="HB33" s="160"/>
      <c r="HC33" s="160"/>
      <c r="HD33" s="160"/>
      <c r="HE33" s="160"/>
      <c r="HF33" s="160"/>
      <c r="HG33" s="160"/>
      <c r="HH33" s="160"/>
      <c r="HI33" s="160"/>
      <c r="HJ33" s="160"/>
      <c r="HK33" s="160"/>
      <c r="HL33" s="160"/>
      <c r="HM33" s="160"/>
      <c r="HN33" s="160"/>
      <c r="HO33" s="160"/>
      <c r="HP33" s="160"/>
      <c r="HQ33" s="160"/>
      <c r="HR33" s="160"/>
      <c r="HS33" s="160"/>
      <c r="HT33" s="160"/>
      <c r="HU33" s="160"/>
      <c r="HV33" s="160"/>
      <c r="HW33" s="160"/>
      <c r="HX33" s="160"/>
      <c r="HY33" s="160"/>
      <c r="HZ33" s="160"/>
      <c r="IA33" s="160"/>
      <c r="IB33" s="160"/>
      <c r="IC33" s="160"/>
      <c r="ID33" s="160"/>
      <c r="IE33" s="160"/>
      <c r="IF33" s="160"/>
      <c r="IG33" s="160"/>
      <c r="IH33" s="160"/>
      <c r="II33" s="160"/>
      <c r="IJ33" s="160"/>
      <c r="IK33" s="160"/>
      <c r="IL33" s="160"/>
      <c r="IM33" s="160"/>
      <c r="IN33" s="160"/>
      <c r="IO33" s="160"/>
      <c r="IP33" s="160"/>
      <c r="IQ33" s="160"/>
      <c r="IR33" s="160"/>
      <c r="IS33" s="160"/>
      <c r="IT33" s="160"/>
      <c r="IU33" s="160"/>
      <c r="IV33" s="160"/>
    </row>
    <row r="34" spans="1:256" s="432" customFormat="1" ht="22.2" hidden="1" customHeight="1" x14ac:dyDescent="0.35">
      <c r="A34" s="661" t="s">
        <v>347</v>
      </c>
      <c r="B34" s="661"/>
      <c r="C34" s="661"/>
      <c r="D34" s="661"/>
      <c r="E34" s="661"/>
      <c r="F34" s="661"/>
      <c r="G34" s="661"/>
      <c r="H34" s="661"/>
      <c r="I34" s="429"/>
      <c r="J34" s="430"/>
      <c r="K34" s="430"/>
      <c r="L34" s="430"/>
      <c r="M34" s="430"/>
      <c r="N34" s="431"/>
      <c r="O34" s="431"/>
      <c r="P34" s="431"/>
      <c r="Q34" s="431"/>
      <c r="R34" s="431"/>
      <c r="S34" s="431"/>
      <c r="T34" s="431"/>
      <c r="U34" s="431"/>
      <c r="V34" s="431"/>
      <c r="W34" s="431"/>
      <c r="X34" s="431"/>
      <c r="Y34" s="431"/>
      <c r="Z34" s="431"/>
      <c r="AA34" s="431"/>
      <c r="AB34" s="431"/>
      <c r="AC34" s="431"/>
      <c r="AD34" s="431"/>
      <c r="AE34" s="431"/>
      <c r="AF34" s="431"/>
      <c r="AG34" s="431"/>
      <c r="AH34" s="431"/>
      <c r="AI34" s="431"/>
      <c r="AJ34" s="431"/>
      <c r="AK34" s="431"/>
      <c r="AL34" s="431"/>
      <c r="AM34" s="431"/>
      <c r="AN34" s="431"/>
      <c r="AO34" s="431"/>
      <c r="AP34" s="431"/>
      <c r="AQ34" s="431"/>
      <c r="AR34" s="431"/>
      <c r="AS34" s="431"/>
      <c r="AT34" s="431"/>
      <c r="AU34" s="431"/>
      <c r="AV34" s="431"/>
      <c r="AW34" s="431"/>
      <c r="AX34" s="431"/>
      <c r="AY34" s="431"/>
      <c r="AZ34" s="431"/>
      <c r="BA34" s="431"/>
      <c r="BB34" s="431"/>
      <c r="BC34" s="431"/>
      <c r="BD34" s="431"/>
      <c r="BE34" s="431"/>
      <c r="BF34" s="431"/>
      <c r="BG34" s="431"/>
      <c r="BH34" s="431"/>
      <c r="BI34" s="431"/>
      <c r="BJ34" s="431"/>
      <c r="BK34" s="431"/>
      <c r="BL34" s="431"/>
      <c r="BM34" s="431"/>
      <c r="BN34" s="431"/>
      <c r="BO34" s="431"/>
      <c r="BP34" s="431"/>
      <c r="BQ34" s="431"/>
      <c r="BR34" s="431"/>
      <c r="BS34" s="431"/>
      <c r="BT34" s="431"/>
      <c r="BU34" s="431"/>
      <c r="BV34" s="431"/>
      <c r="BW34" s="431"/>
      <c r="BX34" s="431"/>
      <c r="BY34" s="431"/>
      <c r="BZ34" s="431"/>
      <c r="CA34" s="431"/>
      <c r="CB34" s="431"/>
      <c r="CC34" s="431"/>
      <c r="CD34" s="431"/>
      <c r="CE34" s="431"/>
      <c r="CF34" s="431"/>
      <c r="CG34" s="431"/>
      <c r="CH34" s="431"/>
      <c r="CI34" s="431"/>
      <c r="CJ34" s="431"/>
      <c r="CK34" s="431"/>
      <c r="CL34" s="431"/>
      <c r="CM34" s="431"/>
      <c r="CN34" s="431"/>
      <c r="CO34" s="431"/>
      <c r="CP34" s="431"/>
      <c r="CQ34" s="431"/>
      <c r="CR34" s="431"/>
      <c r="CS34" s="431"/>
      <c r="CT34" s="431"/>
      <c r="CU34" s="431"/>
      <c r="CV34" s="431"/>
      <c r="CW34" s="431"/>
      <c r="CX34" s="431"/>
      <c r="CY34" s="431"/>
      <c r="CZ34" s="431"/>
      <c r="DA34" s="431"/>
      <c r="DB34" s="431"/>
      <c r="DC34" s="431"/>
      <c r="DD34" s="431"/>
      <c r="DE34" s="431"/>
      <c r="DF34" s="431"/>
      <c r="DG34" s="431"/>
      <c r="DH34" s="431"/>
      <c r="DI34" s="431"/>
      <c r="DJ34" s="431"/>
      <c r="DK34" s="431"/>
      <c r="DL34" s="431"/>
      <c r="DM34" s="431"/>
      <c r="DN34" s="431"/>
      <c r="DO34" s="431"/>
      <c r="DP34" s="431"/>
      <c r="DQ34" s="431"/>
      <c r="DR34" s="431"/>
      <c r="DS34" s="431"/>
      <c r="DT34" s="431"/>
      <c r="DU34" s="431"/>
      <c r="DV34" s="431"/>
      <c r="DW34" s="431"/>
      <c r="DX34" s="431"/>
      <c r="DY34" s="431"/>
      <c r="DZ34" s="431"/>
      <c r="EA34" s="431"/>
      <c r="EB34" s="431"/>
      <c r="EC34" s="431"/>
      <c r="ED34" s="431"/>
      <c r="EE34" s="431"/>
      <c r="EF34" s="431"/>
      <c r="EG34" s="431"/>
      <c r="EH34" s="431"/>
      <c r="EI34" s="431"/>
      <c r="EJ34" s="431"/>
      <c r="EK34" s="431"/>
      <c r="EL34" s="431"/>
      <c r="EM34" s="431"/>
      <c r="EN34" s="431"/>
      <c r="EO34" s="431"/>
      <c r="EP34" s="431"/>
      <c r="EQ34" s="431"/>
      <c r="ER34" s="431"/>
      <c r="ES34" s="431"/>
      <c r="ET34" s="431"/>
      <c r="EU34" s="431"/>
      <c r="EV34" s="431"/>
      <c r="EW34" s="431"/>
      <c r="EX34" s="431"/>
      <c r="EY34" s="431"/>
      <c r="EZ34" s="431"/>
      <c r="FA34" s="431"/>
      <c r="FB34" s="431"/>
      <c r="FC34" s="431"/>
      <c r="FD34" s="431"/>
      <c r="FE34" s="431"/>
      <c r="FF34" s="431"/>
      <c r="FG34" s="431"/>
      <c r="FH34" s="431"/>
      <c r="FI34" s="431"/>
      <c r="FJ34" s="431"/>
      <c r="FK34" s="431"/>
      <c r="FL34" s="431"/>
      <c r="FM34" s="431"/>
      <c r="FN34" s="431"/>
      <c r="FO34" s="431"/>
      <c r="FP34" s="431"/>
      <c r="FQ34" s="431"/>
      <c r="FR34" s="431"/>
      <c r="FS34" s="431"/>
      <c r="FT34" s="431"/>
      <c r="FU34" s="431"/>
      <c r="FV34" s="431"/>
      <c r="FW34" s="431"/>
      <c r="FX34" s="431"/>
      <c r="FY34" s="431"/>
      <c r="FZ34" s="431"/>
      <c r="GA34" s="431"/>
      <c r="GB34" s="431"/>
      <c r="GC34" s="431"/>
      <c r="GD34" s="431"/>
      <c r="GE34" s="431"/>
      <c r="GF34" s="431"/>
      <c r="GG34" s="431"/>
      <c r="GH34" s="431"/>
      <c r="GI34" s="431"/>
      <c r="GJ34" s="431"/>
      <c r="GK34" s="431"/>
      <c r="GL34" s="431"/>
      <c r="GM34" s="431"/>
      <c r="GN34" s="431"/>
      <c r="GO34" s="431"/>
      <c r="GP34" s="431"/>
      <c r="GQ34" s="431"/>
      <c r="GR34" s="431"/>
      <c r="GS34" s="431"/>
      <c r="GT34" s="431"/>
      <c r="GU34" s="431"/>
      <c r="GV34" s="431"/>
      <c r="GW34" s="431"/>
      <c r="GX34" s="431"/>
      <c r="GY34" s="431"/>
      <c r="GZ34" s="431"/>
      <c r="HA34" s="431"/>
      <c r="HB34" s="431"/>
      <c r="HC34" s="431"/>
      <c r="HD34" s="431"/>
      <c r="HE34" s="431"/>
      <c r="HF34" s="431"/>
      <c r="HG34" s="431"/>
      <c r="HH34" s="431"/>
      <c r="HI34" s="431"/>
      <c r="HJ34" s="431"/>
      <c r="HK34" s="431"/>
      <c r="HL34" s="431"/>
      <c r="HM34" s="431"/>
      <c r="HN34" s="431"/>
      <c r="HO34" s="431"/>
      <c r="HP34" s="431"/>
      <c r="HQ34" s="431"/>
      <c r="HR34" s="431"/>
      <c r="HS34" s="431"/>
      <c r="HT34" s="431"/>
      <c r="HU34" s="431"/>
      <c r="HV34" s="431"/>
      <c r="HW34" s="431"/>
      <c r="HX34" s="431"/>
      <c r="HY34" s="431"/>
      <c r="HZ34" s="431"/>
      <c r="IA34" s="431"/>
      <c r="IB34" s="431"/>
      <c r="IC34" s="431"/>
      <c r="ID34" s="431"/>
      <c r="IE34" s="431"/>
      <c r="IF34" s="431"/>
      <c r="IG34" s="431"/>
      <c r="IH34" s="431"/>
      <c r="II34" s="431"/>
      <c r="IJ34" s="431"/>
      <c r="IK34" s="431"/>
      <c r="IL34" s="431"/>
      <c r="IM34" s="431"/>
      <c r="IN34" s="431"/>
      <c r="IO34" s="431"/>
      <c r="IP34" s="431"/>
      <c r="IQ34" s="431"/>
      <c r="IR34" s="431"/>
      <c r="IS34" s="431"/>
      <c r="IT34" s="431"/>
      <c r="IU34" s="431"/>
      <c r="IV34" s="431"/>
    </row>
    <row r="35" spans="1:256" s="426" customFormat="1" ht="24.6" hidden="1" customHeight="1" x14ac:dyDescent="0.3">
      <c r="A35" s="433" t="s">
        <v>155</v>
      </c>
      <c r="B35" s="434"/>
      <c r="C35" s="434"/>
      <c r="D35" s="434"/>
      <c r="E35" s="434"/>
      <c r="F35" s="434"/>
      <c r="G35" s="434"/>
      <c r="H35" s="434"/>
      <c r="I35" s="434"/>
      <c r="J35" s="434"/>
      <c r="K35" s="434"/>
      <c r="L35" s="434"/>
      <c r="M35" s="434"/>
      <c r="N35" s="434"/>
      <c r="O35" s="434"/>
      <c r="P35" s="434"/>
      <c r="Q35" s="434"/>
      <c r="R35" s="434"/>
      <c r="S35" s="434"/>
      <c r="T35" s="434"/>
      <c r="U35" s="434"/>
      <c r="V35" s="434"/>
      <c r="W35" s="434"/>
      <c r="X35" s="434"/>
      <c r="Y35" s="434"/>
      <c r="Z35" s="434"/>
      <c r="AA35" s="434"/>
      <c r="AB35" s="434"/>
      <c r="AC35" s="434"/>
      <c r="AD35" s="434"/>
      <c r="AE35" s="434"/>
      <c r="AF35" s="434"/>
      <c r="AG35" s="434"/>
      <c r="AH35" s="434"/>
      <c r="AI35" s="434"/>
      <c r="AJ35" s="434"/>
      <c r="AK35" s="434"/>
      <c r="AL35" s="434"/>
      <c r="AM35" s="434"/>
      <c r="AN35" s="434"/>
      <c r="AO35" s="434"/>
      <c r="AP35" s="434"/>
      <c r="AQ35" s="434"/>
      <c r="AR35" s="434"/>
      <c r="AS35" s="434"/>
      <c r="AT35" s="434"/>
      <c r="AU35" s="434"/>
      <c r="AV35" s="434"/>
      <c r="AW35" s="434"/>
      <c r="AX35" s="434"/>
      <c r="AY35" s="434"/>
      <c r="AZ35" s="434"/>
      <c r="BA35" s="434"/>
      <c r="BB35" s="434"/>
      <c r="BC35" s="434"/>
      <c r="BD35" s="434"/>
      <c r="BE35" s="434"/>
      <c r="BF35" s="434"/>
      <c r="BG35" s="434"/>
      <c r="BH35" s="434"/>
      <c r="BI35" s="434"/>
      <c r="BJ35" s="434"/>
      <c r="BK35" s="434"/>
      <c r="BL35" s="434"/>
      <c r="BM35" s="434"/>
      <c r="BN35" s="434"/>
      <c r="BO35" s="434"/>
      <c r="BP35" s="434"/>
      <c r="BQ35" s="434"/>
      <c r="BR35" s="434"/>
      <c r="BS35" s="434"/>
      <c r="BT35" s="434"/>
      <c r="BU35" s="434"/>
      <c r="BV35" s="434"/>
      <c r="BW35" s="434"/>
      <c r="BX35" s="434"/>
      <c r="BY35" s="434"/>
      <c r="BZ35" s="434"/>
      <c r="CA35" s="434"/>
      <c r="CB35" s="434"/>
      <c r="CC35" s="434"/>
      <c r="CD35" s="434"/>
      <c r="CE35" s="434"/>
      <c r="CF35" s="434"/>
      <c r="CG35" s="434"/>
      <c r="CH35" s="434"/>
      <c r="CI35" s="434"/>
      <c r="CJ35" s="434"/>
      <c r="CK35" s="434"/>
      <c r="CL35" s="434"/>
      <c r="CM35" s="434"/>
      <c r="CN35" s="434"/>
      <c r="CO35" s="434"/>
      <c r="CP35" s="434"/>
      <c r="CQ35" s="434"/>
      <c r="CR35" s="434"/>
      <c r="CS35" s="434"/>
      <c r="CT35" s="434"/>
      <c r="CU35" s="434"/>
      <c r="CV35" s="434"/>
      <c r="CW35" s="434"/>
      <c r="CX35" s="434"/>
      <c r="CY35" s="434"/>
      <c r="CZ35" s="434"/>
      <c r="DA35" s="434"/>
      <c r="DB35" s="434"/>
      <c r="DC35" s="434"/>
      <c r="DD35" s="434"/>
      <c r="DE35" s="434"/>
      <c r="DF35" s="434"/>
      <c r="DG35" s="434"/>
      <c r="DH35" s="434"/>
      <c r="DI35" s="434"/>
      <c r="DJ35" s="434"/>
      <c r="DK35" s="434"/>
      <c r="DL35" s="434"/>
      <c r="DM35" s="434"/>
      <c r="DN35" s="434"/>
      <c r="DO35" s="434"/>
      <c r="DP35" s="434"/>
      <c r="DQ35" s="434"/>
      <c r="DR35" s="434"/>
      <c r="DS35" s="434"/>
      <c r="DT35" s="434"/>
      <c r="DU35" s="434"/>
      <c r="DV35" s="434"/>
      <c r="DW35" s="434"/>
      <c r="DX35" s="434"/>
      <c r="DY35" s="434"/>
      <c r="DZ35" s="434"/>
      <c r="EA35" s="434"/>
      <c r="EB35" s="434"/>
      <c r="EC35" s="434"/>
      <c r="ED35" s="434"/>
      <c r="EE35" s="434"/>
      <c r="EF35" s="434"/>
      <c r="EG35" s="434"/>
      <c r="EH35" s="434"/>
      <c r="EI35" s="434"/>
      <c r="EJ35" s="434"/>
      <c r="EK35" s="434"/>
      <c r="EL35" s="434"/>
      <c r="EM35" s="434"/>
      <c r="EN35" s="434"/>
      <c r="EO35" s="434"/>
      <c r="EP35" s="434"/>
      <c r="EQ35" s="434"/>
      <c r="ER35" s="434"/>
      <c r="ES35" s="434"/>
      <c r="ET35" s="434"/>
      <c r="EU35" s="434"/>
      <c r="EV35" s="434"/>
      <c r="EW35" s="434"/>
      <c r="EX35" s="434"/>
      <c r="EY35" s="434"/>
      <c r="EZ35" s="434"/>
      <c r="FA35" s="434"/>
      <c r="FB35" s="434"/>
      <c r="FC35" s="434"/>
      <c r="FD35" s="434"/>
      <c r="FE35" s="434"/>
      <c r="FF35" s="434"/>
      <c r="FG35" s="434"/>
      <c r="FH35" s="434"/>
      <c r="FI35" s="434"/>
      <c r="FJ35" s="434"/>
      <c r="FK35" s="434"/>
      <c r="FL35" s="434"/>
      <c r="FM35" s="434"/>
      <c r="FN35" s="434"/>
      <c r="FO35" s="434"/>
      <c r="FP35" s="434"/>
      <c r="FQ35" s="434"/>
      <c r="FR35" s="434"/>
      <c r="FS35" s="434"/>
      <c r="FT35" s="434"/>
      <c r="FU35" s="434"/>
      <c r="FV35" s="434"/>
      <c r="FW35" s="434"/>
      <c r="FX35" s="434"/>
      <c r="FY35" s="434"/>
      <c r="FZ35" s="434"/>
      <c r="GA35" s="434"/>
      <c r="GB35" s="434"/>
      <c r="GC35" s="434"/>
      <c r="GD35" s="434"/>
      <c r="GE35" s="434"/>
      <c r="GF35" s="434"/>
      <c r="GG35" s="434"/>
      <c r="GH35" s="434"/>
      <c r="GI35" s="434"/>
      <c r="GJ35" s="434"/>
      <c r="GK35" s="434"/>
      <c r="GL35" s="434"/>
      <c r="GM35" s="434"/>
      <c r="GN35" s="434"/>
      <c r="GO35" s="434"/>
      <c r="GP35" s="434"/>
      <c r="GQ35" s="434"/>
      <c r="GR35" s="434"/>
      <c r="GS35" s="434"/>
      <c r="GT35" s="434"/>
      <c r="GU35" s="434"/>
      <c r="GV35" s="434"/>
      <c r="GW35" s="434"/>
      <c r="GX35" s="434"/>
      <c r="GY35" s="434"/>
      <c r="GZ35" s="434"/>
      <c r="HA35" s="434"/>
      <c r="HB35" s="434"/>
      <c r="HC35" s="434"/>
      <c r="HD35" s="434"/>
      <c r="HE35" s="434"/>
      <c r="HF35" s="434"/>
      <c r="HG35" s="434"/>
      <c r="HH35" s="434"/>
      <c r="HI35" s="434"/>
      <c r="HJ35" s="434"/>
      <c r="HK35" s="434"/>
      <c r="HL35" s="434"/>
      <c r="HM35" s="434"/>
      <c r="HN35" s="434"/>
      <c r="HO35" s="434"/>
      <c r="HP35" s="434"/>
      <c r="HQ35" s="434"/>
      <c r="HR35" s="434"/>
      <c r="HS35" s="434"/>
      <c r="HT35" s="434"/>
      <c r="HU35" s="434"/>
      <c r="HV35" s="434"/>
      <c r="HW35" s="434"/>
      <c r="HX35" s="434"/>
      <c r="HY35" s="434"/>
      <c r="HZ35" s="434"/>
      <c r="IA35" s="434"/>
      <c r="IB35" s="434"/>
      <c r="IC35" s="434"/>
      <c r="ID35" s="434"/>
      <c r="IE35" s="434"/>
      <c r="IF35" s="434"/>
      <c r="IG35" s="434"/>
      <c r="IH35" s="434"/>
      <c r="II35" s="434"/>
      <c r="IJ35" s="434"/>
      <c r="IK35" s="434"/>
      <c r="IL35" s="434"/>
      <c r="IM35" s="434"/>
      <c r="IN35" s="434"/>
      <c r="IO35" s="434"/>
      <c r="IP35" s="434"/>
      <c r="IQ35" s="434"/>
      <c r="IR35" s="434"/>
      <c r="IS35" s="434"/>
      <c r="IT35" s="434"/>
      <c r="IU35" s="434"/>
      <c r="IV35" s="434"/>
    </row>
    <row r="36" spans="1:256" s="426" customFormat="1" ht="36" hidden="1" customHeight="1" x14ac:dyDescent="0.3">
      <c r="A36" s="662" t="s">
        <v>343</v>
      </c>
      <c r="B36" s="662"/>
      <c r="C36" s="662"/>
      <c r="D36" s="662"/>
      <c r="E36" s="662"/>
      <c r="F36" s="662"/>
      <c r="G36" s="662"/>
      <c r="H36" s="662"/>
      <c r="I36" s="662"/>
      <c r="J36" s="662"/>
      <c r="K36" s="662"/>
      <c r="L36" s="434"/>
      <c r="M36" s="434"/>
      <c r="N36" s="434"/>
      <c r="O36" s="434"/>
      <c r="P36" s="434"/>
      <c r="Q36" s="434"/>
      <c r="R36" s="434"/>
      <c r="S36" s="434"/>
      <c r="T36" s="434"/>
      <c r="U36" s="434"/>
      <c r="V36" s="434"/>
      <c r="W36" s="434"/>
      <c r="X36" s="434"/>
      <c r="Y36" s="434"/>
      <c r="Z36" s="434"/>
      <c r="AA36" s="434"/>
      <c r="AB36" s="434"/>
      <c r="AC36" s="434"/>
      <c r="AD36" s="434"/>
      <c r="AE36" s="434"/>
      <c r="AF36" s="434"/>
      <c r="AG36" s="434"/>
      <c r="AH36" s="434"/>
      <c r="AI36" s="434"/>
      <c r="AJ36" s="434"/>
      <c r="AK36" s="434"/>
      <c r="AL36" s="434"/>
      <c r="AM36" s="434"/>
      <c r="AN36" s="434"/>
      <c r="AO36" s="434"/>
      <c r="AP36" s="434"/>
      <c r="AQ36" s="434"/>
      <c r="AR36" s="434"/>
      <c r="AS36" s="434"/>
      <c r="AT36" s="434"/>
      <c r="AU36" s="434"/>
      <c r="AV36" s="434"/>
      <c r="AW36" s="434"/>
      <c r="AX36" s="434"/>
      <c r="AY36" s="434"/>
      <c r="AZ36" s="434"/>
      <c r="BA36" s="434"/>
      <c r="BB36" s="434"/>
      <c r="BC36" s="434"/>
      <c r="BD36" s="434"/>
      <c r="BE36" s="434"/>
      <c r="BF36" s="434"/>
      <c r="BG36" s="434"/>
      <c r="BH36" s="434"/>
      <c r="BI36" s="434"/>
      <c r="BJ36" s="434"/>
      <c r="BK36" s="434"/>
      <c r="BL36" s="434"/>
      <c r="BM36" s="434"/>
      <c r="BN36" s="434"/>
      <c r="BO36" s="434"/>
      <c r="BP36" s="434"/>
      <c r="BQ36" s="434"/>
      <c r="BR36" s="434"/>
      <c r="BS36" s="434"/>
      <c r="BT36" s="434"/>
      <c r="BU36" s="434"/>
      <c r="BV36" s="434"/>
      <c r="BW36" s="434"/>
      <c r="BX36" s="434"/>
      <c r="BY36" s="434"/>
      <c r="BZ36" s="434"/>
      <c r="CA36" s="434"/>
      <c r="CB36" s="434"/>
      <c r="CC36" s="434"/>
      <c r="CD36" s="434"/>
      <c r="CE36" s="434"/>
      <c r="CF36" s="434"/>
      <c r="CG36" s="434"/>
      <c r="CH36" s="434"/>
      <c r="CI36" s="434"/>
      <c r="CJ36" s="434"/>
      <c r="CK36" s="434"/>
      <c r="CL36" s="434"/>
      <c r="CM36" s="434"/>
      <c r="CN36" s="434"/>
      <c r="CO36" s="434"/>
      <c r="CP36" s="434"/>
      <c r="CQ36" s="434"/>
      <c r="CR36" s="434"/>
      <c r="CS36" s="434"/>
      <c r="CT36" s="434"/>
      <c r="CU36" s="434"/>
      <c r="CV36" s="434"/>
      <c r="CW36" s="434"/>
      <c r="CX36" s="434"/>
      <c r="CY36" s="434"/>
      <c r="CZ36" s="434"/>
      <c r="DA36" s="434"/>
      <c r="DB36" s="434"/>
      <c r="DC36" s="434"/>
      <c r="DD36" s="434"/>
      <c r="DE36" s="434"/>
      <c r="DF36" s="434"/>
      <c r="DG36" s="434"/>
      <c r="DH36" s="434"/>
      <c r="DI36" s="434"/>
      <c r="DJ36" s="434"/>
      <c r="DK36" s="434"/>
      <c r="DL36" s="434"/>
      <c r="DM36" s="434"/>
      <c r="DN36" s="434"/>
      <c r="DO36" s="434"/>
      <c r="DP36" s="434"/>
      <c r="DQ36" s="434"/>
      <c r="DR36" s="434"/>
      <c r="DS36" s="434"/>
      <c r="DT36" s="434"/>
      <c r="DU36" s="434"/>
      <c r="DV36" s="434"/>
      <c r="DW36" s="434"/>
      <c r="DX36" s="434"/>
      <c r="DY36" s="434"/>
      <c r="DZ36" s="434"/>
      <c r="EA36" s="434"/>
      <c r="EB36" s="434"/>
      <c r="EC36" s="434"/>
      <c r="ED36" s="434"/>
      <c r="EE36" s="434"/>
      <c r="EF36" s="434"/>
      <c r="EG36" s="434"/>
      <c r="EH36" s="434"/>
      <c r="EI36" s="434"/>
      <c r="EJ36" s="434"/>
      <c r="EK36" s="434"/>
      <c r="EL36" s="434"/>
      <c r="EM36" s="434"/>
      <c r="EN36" s="434"/>
      <c r="EO36" s="434"/>
      <c r="EP36" s="434"/>
      <c r="EQ36" s="434"/>
      <c r="ER36" s="434"/>
      <c r="ES36" s="434"/>
      <c r="ET36" s="434"/>
      <c r="EU36" s="434"/>
      <c r="EV36" s="434"/>
      <c r="EW36" s="434"/>
      <c r="EX36" s="434"/>
      <c r="EY36" s="434"/>
      <c r="EZ36" s="434"/>
      <c r="FA36" s="434"/>
      <c r="FB36" s="434"/>
      <c r="FC36" s="434"/>
      <c r="FD36" s="434"/>
      <c r="FE36" s="434"/>
      <c r="FF36" s="434"/>
      <c r="FG36" s="434"/>
      <c r="FH36" s="434"/>
      <c r="FI36" s="434"/>
      <c r="FJ36" s="434"/>
      <c r="FK36" s="434"/>
      <c r="FL36" s="434"/>
      <c r="FM36" s="434"/>
      <c r="FN36" s="434"/>
      <c r="FO36" s="434"/>
      <c r="FP36" s="434"/>
      <c r="FQ36" s="434"/>
      <c r="FR36" s="434"/>
      <c r="FS36" s="434"/>
      <c r="FT36" s="434"/>
      <c r="FU36" s="434"/>
      <c r="FV36" s="434"/>
      <c r="FW36" s="434"/>
      <c r="FX36" s="434"/>
      <c r="FY36" s="434"/>
      <c r="FZ36" s="434"/>
      <c r="GA36" s="434"/>
      <c r="GB36" s="434"/>
      <c r="GC36" s="434"/>
      <c r="GD36" s="434"/>
      <c r="GE36" s="434"/>
      <c r="GF36" s="434"/>
      <c r="GG36" s="434"/>
      <c r="GH36" s="434"/>
      <c r="GI36" s="434"/>
      <c r="GJ36" s="434"/>
      <c r="GK36" s="434"/>
      <c r="GL36" s="434"/>
      <c r="GM36" s="434"/>
      <c r="GN36" s="434"/>
      <c r="GO36" s="434"/>
      <c r="GP36" s="434"/>
      <c r="GQ36" s="434"/>
      <c r="GR36" s="434"/>
      <c r="GS36" s="434"/>
      <c r="GT36" s="434"/>
      <c r="GU36" s="434"/>
      <c r="GV36" s="434"/>
      <c r="GW36" s="434"/>
      <c r="GX36" s="434"/>
      <c r="GY36" s="434"/>
      <c r="GZ36" s="434"/>
      <c r="HA36" s="434"/>
      <c r="HB36" s="434"/>
      <c r="HC36" s="434"/>
      <c r="HD36" s="434"/>
      <c r="HE36" s="434"/>
      <c r="HF36" s="434"/>
      <c r="HG36" s="434"/>
      <c r="HH36" s="434"/>
      <c r="HI36" s="434"/>
      <c r="HJ36" s="434"/>
      <c r="HK36" s="434"/>
      <c r="HL36" s="434"/>
      <c r="HM36" s="434"/>
      <c r="HN36" s="434"/>
      <c r="HO36" s="434"/>
      <c r="HP36" s="434"/>
      <c r="HQ36" s="434"/>
      <c r="HR36" s="434"/>
      <c r="HS36" s="434"/>
      <c r="HT36" s="434"/>
      <c r="HU36" s="434"/>
      <c r="HV36" s="434"/>
      <c r="HW36" s="434"/>
      <c r="HX36" s="434"/>
      <c r="HY36" s="434"/>
      <c r="HZ36" s="434"/>
      <c r="IA36" s="434"/>
      <c r="IB36" s="434"/>
      <c r="IC36" s="434"/>
      <c r="ID36" s="434"/>
      <c r="IE36" s="434"/>
      <c r="IF36" s="434"/>
      <c r="IG36" s="434"/>
      <c r="IH36" s="434"/>
      <c r="II36" s="434"/>
      <c r="IJ36" s="434"/>
      <c r="IK36" s="434"/>
      <c r="IL36" s="434"/>
      <c r="IM36" s="434"/>
      <c r="IN36" s="434"/>
      <c r="IO36" s="434"/>
      <c r="IP36" s="434"/>
      <c r="IQ36" s="434"/>
      <c r="IR36" s="434"/>
      <c r="IS36" s="434"/>
      <c r="IT36" s="434"/>
      <c r="IU36" s="434"/>
      <c r="IV36" s="434"/>
    </row>
    <row r="37" spans="1:256" s="426" customFormat="1" ht="15.6" hidden="1" x14ac:dyDescent="0.3">
      <c r="A37" s="433" t="s">
        <v>147</v>
      </c>
      <c r="B37" s="434"/>
      <c r="C37" s="434"/>
      <c r="D37" s="434"/>
      <c r="E37" s="434"/>
      <c r="F37" s="434"/>
      <c r="G37" s="434"/>
      <c r="H37" s="434"/>
      <c r="I37" s="434"/>
      <c r="J37" s="434"/>
      <c r="K37" s="434"/>
      <c r="L37" s="434"/>
      <c r="M37" s="434"/>
      <c r="N37" s="434"/>
      <c r="O37" s="434"/>
      <c r="P37" s="434"/>
      <c r="Q37" s="434"/>
      <c r="R37" s="434"/>
      <c r="S37" s="434"/>
      <c r="T37" s="434"/>
      <c r="U37" s="434"/>
      <c r="V37" s="434"/>
      <c r="W37" s="434"/>
      <c r="X37" s="434"/>
      <c r="Y37" s="434"/>
      <c r="Z37" s="434"/>
      <c r="AA37" s="434"/>
      <c r="AB37" s="434"/>
      <c r="AC37" s="434"/>
      <c r="AD37" s="434"/>
      <c r="AE37" s="434"/>
      <c r="AF37" s="434"/>
      <c r="AG37" s="434"/>
      <c r="AH37" s="434"/>
      <c r="AI37" s="434"/>
      <c r="AJ37" s="434"/>
      <c r="AK37" s="434"/>
      <c r="AL37" s="434"/>
      <c r="AM37" s="434"/>
      <c r="AN37" s="434"/>
      <c r="AO37" s="434"/>
      <c r="AP37" s="434"/>
      <c r="AQ37" s="434"/>
      <c r="AR37" s="434"/>
      <c r="AS37" s="434"/>
      <c r="AT37" s="434"/>
      <c r="AU37" s="434"/>
      <c r="AV37" s="434"/>
      <c r="AW37" s="434"/>
      <c r="AX37" s="434"/>
      <c r="AY37" s="434"/>
      <c r="AZ37" s="434"/>
      <c r="BA37" s="434"/>
      <c r="BB37" s="434"/>
      <c r="BC37" s="434"/>
      <c r="BD37" s="434"/>
      <c r="BE37" s="434"/>
      <c r="BF37" s="434"/>
      <c r="BG37" s="434"/>
      <c r="BH37" s="434"/>
      <c r="BI37" s="434"/>
      <c r="BJ37" s="434"/>
      <c r="BK37" s="434"/>
      <c r="BL37" s="434"/>
      <c r="BM37" s="434"/>
      <c r="BN37" s="434"/>
      <c r="BO37" s="434"/>
      <c r="BP37" s="434"/>
      <c r="BQ37" s="434"/>
      <c r="BR37" s="434"/>
      <c r="BS37" s="434"/>
      <c r="BT37" s="434"/>
      <c r="BU37" s="434"/>
      <c r="BV37" s="434"/>
      <c r="BW37" s="434"/>
      <c r="BX37" s="434"/>
      <c r="BY37" s="434"/>
      <c r="BZ37" s="434"/>
      <c r="CA37" s="434"/>
      <c r="CB37" s="434"/>
      <c r="CC37" s="434"/>
      <c r="CD37" s="434"/>
      <c r="CE37" s="434"/>
      <c r="CF37" s="434"/>
      <c r="CG37" s="434"/>
      <c r="CH37" s="434"/>
      <c r="CI37" s="434"/>
      <c r="CJ37" s="434"/>
      <c r="CK37" s="434"/>
      <c r="CL37" s="434"/>
      <c r="CM37" s="434"/>
      <c r="CN37" s="434"/>
      <c r="CO37" s="434"/>
      <c r="CP37" s="434"/>
      <c r="CQ37" s="434"/>
      <c r="CR37" s="434"/>
      <c r="CS37" s="434"/>
      <c r="CT37" s="434"/>
      <c r="CU37" s="434"/>
      <c r="CV37" s="434"/>
      <c r="CW37" s="434"/>
      <c r="CX37" s="434"/>
      <c r="CY37" s="434"/>
      <c r="CZ37" s="434"/>
      <c r="DA37" s="434"/>
      <c r="DB37" s="434"/>
      <c r="DC37" s="434"/>
      <c r="DD37" s="434"/>
      <c r="DE37" s="434"/>
      <c r="DF37" s="434"/>
      <c r="DG37" s="434"/>
      <c r="DH37" s="434"/>
      <c r="DI37" s="434"/>
      <c r="DJ37" s="434"/>
      <c r="DK37" s="434"/>
      <c r="DL37" s="434"/>
      <c r="DM37" s="434"/>
      <c r="DN37" s="434"/>
      <c r="DO37" s="434"/>
      <c r="DP37" s="434"/>
      <c r="DQ37" s="434"/>
      <c r="DR37" s="434"/>
      <c r="DS37" s="434"/>
      <c r="DT37" s="434"/>
      <c r="DU37" s="434"/>
      <c r="DV37" s="434"/>
      <c r="DW37" s="434"/>
      <c r="DX37" s="434"/>
      <c r="DY37" s="434"/>
      <c r="DZ37" s="434"/>
      <c r="EA37" s="434"/>
      <c r="EB37" s="434"/>
      <c r="EC37" s="434"/>
      <c r="ED37" s="434"/>
      <c r="EE37" s="434"/>
      <c r="EF37" s="434"/>
      <c r="EG37" s="434"/>
      <c r="EH37" s="434"/>
      <c r="EI37" s="434"/>
      <c r="EJ37" s="434"/>
      <c r="EK37" s="434"/>
      <c r="EL37" s="434"/>
      <c r="EM37" s="434"/>
      <c r="EN37" s="434"/>
      <c r="EO37" s="434"/>
      <c r="EP37" s="434"/>
      <c r="EQ37" s="434"/>
      <c r="ER37" s="434"/>
      <c r="ES37" s="434"/>
      <c r="ET37" s="434"/>
      <c r="EU37" s="434"/>
      <c r="EV37" s="434"/>
      <c r="EW37" s="434"/>
      <c r="EX37" s="434"/>
      <c r="EY37" s="434"/>
      <c r="EZ37" s="434"/>
      <c r="FA37" s="434"/>
      <c r="FB37" s="434"/>
      <c r="FC37" s="434"/>
      <c r="FD37" s="434"/>
      <c r="FE37" s="434"/>
      <c r="FF37" s="434"/>
      <c r="FG37" s="434"/>
      <c r="FH37" s="434"/>
      <c r="FI37" s="434"/>
      <c r="FJ37" s="434"/>
      <c r="FK37" s="434"/>
      <c r="FL37" s="434"/>
      <c r="FM37" s="434"/>
      <c r="FN37" s="434"/>
      <c r="FO37" s="434"/>
      <c r="FP37" s="434"/>
      <c r="FQ37" s="434"/>
      <c r="FR37" s="434"/>
      <c r="FS37" s="434"/>
      <c r="FT37" s="434"/>
      <c r="FU37" s="434"/>
      <c r="FV37" s="434"/>
      <c r="FW37" s="434"/>
      <c r="FX37" s="434"/>
      <c r="FY37" s="434"/>
      <c r="FZ37" s="434"/>
      <c r="GA37" s="434"/>
      <c r="GB37" s="434"/>
      <c r="GC37" s="434"/>
      <c r="GD37" s="434"/>
      <c r="GE37" s="434"/>
      <c r="GF37" s="434"/>
      <c r="GG37" s="434"/>
      <c r="GH37" s="434"/>
      <c r="GI37" s="434"/>
      <c r="GJ37" s="434"/>
      <c r="GK37" s="434"/>
      <c r="GL37" s="434"/>
      <c r="GM37" s="434"/>
      <c r="GN37" s="434"/>
      <c r="GO37" s="434"/>
      <c r="GP37" s="434"/>
      <c r="GQ37" s="434"/>
      <c r="GR37" s="434"/>
      <c r="GS37" s="434"/>
      <c r="GT37" s="434"/>
      <c r="GU37" s="434"/>
      <c r="GV37" s="434"/>
      <c r="GW37" s="434"/>
      <c r="GX37" s="434"/>
      <c r="GY37" s="434"/>
      <c r="GZ37" s="434"/>
      <c r="HA37" s="434"/>
      <c r="HB37" s="434"/>
      <c r="HC37" s="434"/>
      <c r="HD37" s="434"/>
      <c r="HE37" s="434"/>
      <c r="HF37" s="434"/>
      <c r="HG37" s="434"/>
      <c r="HH37" s="434"/>
      <c r="HI37" s="434"/>
      <c r="HJ37" s="434"/>
      <c r="HK37" s="434"/>
      <c r="HL37" s="434"/>
      <c r="HM37" s="434"/>
      <c r="HN37" s="434"/>
      <c r="HO37" s="434"/>
      <c r="HP37" s="434"/>
      <c r="HQ37" s="434"/>
      <c r="HR37" s="434"/>
      <c r="HS37" s="434"/>
      <c r="HT37" s="434"/>
      <c r="HU37" s="434"/>
      <c r="HV37" s="434"/>
      <c r="HW37" s="434"/>
      <c r="HX37" s="434"/>
      <c r="HY37" s="434"/>
      <c r="HZ37" s="434"/>
      <c r="IA37" s="434"/>
      <c r="IB37" s="434"/>
      <c r="IC37" s="434"/>
      <c r="ID37" s="434"/>
      <c r="IE37" s="434"/>
      <c r="IF37" s="434"/>
      <c r="IG37" s="434"/>
      <c r="IH37" s="434"/>
      <c r="II37" s="434"/>
      <c r="IJ37" s="434"/>
      <c r="IK37" s="434"/>
      <c r="IL37" s="434"/>
      <c r="IM37" s="434"/>
      <c r="IN37" s="434"/>
      <c r="IO37" s="434"/>
      <c r="IP37" s="434"/>
      <c r="IQ37" s="434"/>
      <c r="IR37" s="434"/>
      <c r="IS37" s="434"/>
      <c r="IT37" s="434"/>
      <c r="IU37" s="434"/>
      <c r="IV37" s="434"/>
    </row>
    <row r="38" spans="1:256" s="426" customFormat="1" ht="99.6" hidden="1" customHeight="1" x14ac:dyDescent="0.3">
      <c r="A38" s="663" t="s">
        <v>348</v>
      </c>
      <c r="B38" s="663"/>
      <c r="C38" s="663"/>
      <c r="D38" s="663"/>
      <c r="E38" s="663"/>
      <c r="F38" s="663"/>
      <c r="G38" s="663"/>
      <c r="H38" s="663"/>
      <c r="I38" s="663"/>
      <c r="J38" s="663"/>
      <c r="K38" s="663"/>
      <c r="L38" s="435"/>
      <c r="M38" s="435"/>
      <c r="N38" s="435"/>
      <c r="O38" s="435"/>
      <c r="P38" s="435"/>
      <c r="Q38" s="435"/>
      <c r="R38" s="435"/>
      <c r="S38" s="435"/>
      <c r="T38" s="435"/>
      <c r="U38" s="435"/>
      <c r="V38" s="435"/>
      <c r="W38" s="435"/>
      <c r="X38" s="435"/>
      <c r="Y38" s="435"/>
      <c r="Z38" s="435"/>
      <c r="AA38" s="435"/>
      <c r="AB38" s="435"/>
      <c r="AC38" s="435"/>
      <c r="AD38" s="435"/>
      <c r="AE38" s="435"/>
      <c r="AF38" s="435"/>
      <c r="AG38" s="435"/>
      <c r="AH38" s="435"/>
      <c r="AI38" s="435"/>
      <c r="AJ38" s="435"/>
      <c r="AK38" s="435"/>
      <c r="AL38" s="435"/>
      <c r="AM38" s="435"/>
      <c r="AN38" s="435"/>
      <c r="AO38" s="435"/>
      <c r="AP38" s="435"/>
      <c r="AQ38" s="435"/>
      <c r="AR38" s="435"/>
      <c r="AS38" s="435"/>
      <c r="AT38" s="435"/>
      <c r="AU38" s="435"/>
      <c r="AV38" s="435"/>
      <c r="AW38" s="435"/>
      <c r="AX38" s="435"/>
      <c r="AY38" s="435"/>
      <c r="AZ38" s="435"/>
      <c r="BA38" s="435"/>
      <c r="BB38" s="435"/>
      <c r="BC38" s="435"/>
      <c r="BD38" s="435"/>
      <c r="BE38" s="435"/>
      <c r="BF38" s="435"/>
      <c r="BG38" s="435"/>
      <c r="BH38" s="435"/>
      <c r="BI38" s="435"/>
      <c r="BJ38" s="435"/>
      <c r="BK38" s="435"/>
      <c r="BL38" s="435"/>
      <c r="BM38" s="435"/>
      <c r="BN38" s="435"/>
      <c r="BO38" s="435"/>
      <c r="BP38" s="435"/>
      <c r="BQ38" s="435"/>
      <c r="BR38" s="435"/>
      <c r="BS38" s="435"/>
      <c r="BT38" s="435"/>
      <c r="BU38" s="435"/>
      <c r="BV38" s="435"/>
      <c r="BW38" s="435"/>
      <c r="BX38" s="435"/>
      <c r="BY38" s="435"/>
      <c r="BZ38" s="435"/>
      <c r="CA38" s="435"/>
      <c r="CB38" s="435"/>
      <c r="CC38" s="435"/>
      <c r="CD38" s="435"/>
      <c r="CE38" s="435"/>
      <c r="CF38" s="435"/>
      <c r="CG38" s="435"/>
      <c r="CH38" s="435"/>
      <c r="CI38" s="435"/>
      <c r="CJ38" s="435"/>
      <c r="CK38" s="435"/>
      <c r="CL38" s="435"/>
      <c r="CM38" s="435"/>
      <c r="CN38" s="435"/>
      <c r="CO38" s="435"/>
      <c r="CP38" s="435"/>
      <c r="CQ38" s="435"/>
      <c r="CR38" s="435"/>
      <c r="CS38" s="435"/>
      <c r="CT38" s="435"/>
      <c r="CU38" s="435"/>
      <c r="CV38" s="435"/>
      <c r="CW38" s="435"/>
      <c r="CX38" s="435"/>
      <c r="CY38" s="435"/>
      <c r="CZ38" s="435"/>
      <c r="DA38" s="435"/>
      <c r="DB38" s="435"/>
      <c r="DC38" s="435"/>
      <c r="DD38" s="435"/>
      <c r="DE38" s="435"/>
      <c r="DF38" s="435"/>
      <c r="DG38" s="435"/>
      <c r="DH38" s="435"/>
      <c r="DI38" s="435"/>
      <c r="DJ38" s="435"/>
      <c r="DK38" s="435"/>
      <c r="DL38" s="435"/>
      <c r="DM38" s="435"/>
      <c r="DN38" s="435"/>
      <c r="DO38" s="435"/>
      <c r="DP38" s="435"/>
      <c r="DQ38" s="435"/>
      <c r="DR38" s="435"/>
      <c r="DS38" s="435"/>
      <c r="DT38" s="435"/>
      <c r="DU38" s="435"/>
      <c r="DV38" s="435"/>
      <c r="DW38" s="435"/>
      <c r="DX38" s="435"/>
      <c r="DY38" s="435"/>
      <c r="DZ38" s="435"/>
      <c r="EA38" s="435"/>
      <c r="EB38" s="435"/>
      <c r="EC38" s="435"/>
      <c r="ED38" s="435"/>
      <c r="EE38" s="435"/>
      <c r="EF38" s="435"/>
      <c r="EG38" s="435"/>
      <c r="EH38" s="435"/>
      <c r="EI38" s="435"/>
      <c r="EJ38" s="435"/>
      <c r="EK38" s="435"/>
      <c r="EL38" s="435"/>
      <c r="EM38" s="435"/>
      <c r="EN38" s="435"/>
      <c r="EO38" s="435"/>
      <c r="EP38" s="435"/>
      <c r="EQ38" s="435"/>
      <c r="ER38" s="435"/>
      <c r="ES38" s="435"/>
      <c r="ET38" s="435"/>
      <c r="EU38" s="435"/>
      <c r="EV38" s="435"/>
      <c r="EW38" s="435"/>
      <c r="EX38" s="435"/>
      <c r="EY38" s="435"/>
      <c r="EZ38" s="435"/>
      <c r="FA38" s="435"/>
      <c r="FB38" s="435"/>
      <c r="FC38" s="435"/>
      <c r="FD38" s="435"/>
      <c r="FE38" s="435"/>
      <c r="FF38" s="435"/>
      <c r="FG38" s="435"/>
      <c r="FH38" s="435"/>
      <c r="FI38" s="435"/>
      <c r="FJ38" s="435"/>
      <c r="FK38" s="435"/>
      <c r="FL38" s="435"/>
      <c r="FM38" s="435"/>
      <c r="FN38" s="435"/>
      <c r="FO38" s="435"/>
      <c r="FP38" s="435"/>
      <c r="FQ38" s="435"/>
      <c r="FR38" s="435"/>
      <c r="FS38" s="435"/>
      <c r="FT38" s="435"/>
      <c r="FU38" s="435"/>
      <c r="FV38" s="435"/>
      <c r="FW38" s="435"/>
      <c r="FX38" s="435"/>
      <c r="FY38" s="435"/>
      <c r="FZ38" s="435"/>
      <c r="GA38" s="435"/>
      <c r="GB38" s="435"/>
      <c r="GC38" s="435"/>
      <c r="GD38" s="435"/>
      <c r="GE38" s="435"/>
      <c r="GF38" s="435"/>
      <c r="GG38" s="435"/>
      <c r="GH38" s="435"/>
      <c r="GI38" s="435"/>
      <c r="GJ38" s="435"/>
      <c r="GK38" s="435"/>
      <c r="GL38" s="435"/>
      <c r="GM38" s="435"/>
      <c r="GN38" s="435"/>
      <c r="GO38" s="435"/>
      <c r="GP38" s="435"/>
      <c r="GQ38" s="435"/>
      <c r="GR38" s="435"/>
      <c r="GS38" s="435"/>
      <c r="GT38" s="435"/>
      <c r="GU38" s="435"/>
      <c r="GV38" s="435"/>
      <c r="GW38" s="435"/>
      <c r="GX38" s="435"/>
      <c r="GY38" s="435"/>
      <c r="GZ38" s="435"/>
      <c r="HA38" s="435"/>
      <c r="HB38" s="435"/>
      <c r="HC38" s="435"/>
      <c r="HD38" s="435"/>
      <c r="HE38" s="435"/>
      <c r="HF38" s="435"/>
      <c r="HG38" s="435"/>
      <c r="HH38" s="435"/>
      <c r="HI38" s="435"/>
      <c r="HJ38" s="435"/>
      <c r="HK38" s="435"/>
      <c r="HL38" s="435"/>
      <c r="HM38" s="435"/>
      <c r="HN38" s="435"/>
      <c r="HO38" s="435"/>
      <c r="HP38" s="435"/>
      <c r="HQ38" s="435"/>
      <c r="HR38" s="435"/>
      <c r="HS38" s="435"/>
      <c r="HT38" s="435"/>
      <c r="HU38" s="435"/>
      <c r="HV38" s="435"/>
      <c r="HW38" s="435"/>
      <c r="HX38" s="435"/>
      <c r="HY38" s="435"/>
      <c r="HZ38" s="435"/>
      <c r="IA38" s="435"/>
      <c r="IB38" s="435"/>
      <c r="IC38" s="435"/>
      <c r="ID38" s="435"/>
      <c r="IE38" s="435"/>
      <c r="IF38" s="435"/>
      <c r="IG38" s="435"/>
      <c r="IH38" s="435"/>
      <c r="II38" s="435"/>
      <c r="IJ38" s="435"/>
      <c r="IK38" s="435"/>
      <c r="IL38" s="435"/>
      <c r="IM38" s="435"/>
      <c r="IN38" s="435"/>
      <c r="IO38" s="435"/>
      <c r="IP38" s="435"/>
      <c r="IQ38" s="435"/>
      <c r="IR38" s="435"/>
      <c r="IS38" s="435"/>
      <c r="IT38" s="435"/>
      <c r="IU38" s="435"/>
      <c r="IV38" s="435"/>
    </row>
    <row r="39" spans="1:256" s="426" customFormat="1" ht="15.6" hidden="1" x14ac:dyDescent="0.3">
      <c r="A39" s="664" t="s">
        <v>24</v>
      </c>
      <c r="B39" s="666" t="s">
        <v>10</v>
      </c>
      <c r="C39" s="666" t="s">
        <v>151</v>
      </c>
      <c r="D39" s="666" t="s">
        <v>152</v>
      </c>
      <c r="E39" s="666" t="s">
        <v>47</v>
      </c>
      <c r="F39" s="666"/>
      <c r="G39" s="666"/>
      <c r="H39" s="436"/>
      <c r="I39" s="435"/>
      <c r="J39" s="435"/>
      <c r="K39" s="435"/>
      <c r="L39" s="435"/>
      <c r="M39" s="435"/>
      <c r="N39" s="435"/>
      <c r="O39" s="435"/>
      <c r="P39" s="435"/>
      <c r="Q39" s="435"/>
      <c r="R39" s="435"/>
      <c r="S39" s="435"/>
      <c r="T39" s="435"/>
      <c r="U39" s="435"/>
      <c r="V39" s="435"/>
      <c r="W39" s="435"/>
      <c r="X39" s="435"/>
      <c r="Y39" s="435"/>
      <c r="Z39" s="435"/>
      <c r="AA39" s="435"/>
      <c r="AB39" s="435"/>
      <c r="AC39" s="435"/>
      <c r="AD39" s="435"/>
      <c r="AE39" s="435"/>
      <c r="AF39" s="435"/>
      <c r="AG39" s="435"/>
      <c r="AH39" s="435"/>
      <c r="AI39" s="435"/>
      <c r="AJ39" s="435"/>
      <c r="AK39" s="435"/>
      <c r="AL39" s="435"/>
      <c r="AM39" s="435"/>
      <c r="AN39" s="435"/>
      <c r="AO39" s="435"/>
      <c r="AP39" s="435"/>
      <c r="AQ39" s="435"/>
      <c r="AR39" s="435"/>
      <c r="AS39" s="435"/>
      <c r="AT39" s="435"/>
      <c r="AU39" s="435"/>
      <c r="AV39" s="435"/>
      <c r="AW39" s="435"/>
      <c r="AX39" s="435"/>
      <c r="AY39" s="435"/>
      <c r="AZ39" s="435"/>
      <c r="BA39" s="435"/>
      <c r="BB39" s="435"/>
      <c r="BC39" s="435"/>
      <c r="BD39" s="435"/>
      <c r="BE39" s="435"/>
      <c r="BF39" s="435"/>
      <c r="BG39" s="435"/>
      <c r="BH39" s="435"/>
      <c r="BI39" s="435"/>
      <c r="BJ39" s="435"/>
      <c r="BK39" s="435"/>
      <c r="BL39" s="435"/>
      <c r="BM39" s="435"/>
      <c r="BN39" s="435"/>
      <c r="BO39" s="435"/>
      <c r="BP39" s="435"/>
      <c r="BQ39" s="435"/>
      <c r="BR39" s="435"/>
      <c r="BS39" s="435"/>
      <c r="BT39" s="435"/>
      <c r="BU39" s="435"/>
      <c r="BV39" s="435"/>
      <c r="BW39" s="435"/>
      <c r="BX39" s="435"/>
      <c r="BY39" s="435"/>
      <c r="BZ39" s="435"/>
      <c r="CA39" s="435"/>
      <c r="CB39" s="435"/>
      <c r="CC39" s="435"/>
      <c r="CD39" s="435"/>
      <c r="CE39" s="435"/>
      <c r="CF39" s="435"/>
      <c r="CG39" s="435"/>
      <c r="CH39" s="435"/>
      <c r="CI39" s="435"/>
      <c r="CJ39" s="435"/>
      <c r="CK39" s="435"/>
      <c r="CL39" s="435"/>
      <c r="CM39" s="435"/>
      <c r="CN39" s="435"/>
      <c r="CO39" s="435"/>
      <c r="CP39" s="435"/>
      <c r="CQ39" s="435"/>
      <c r="CR39" s="435"/>
      <c r="CS39" s="435"/>
      <c r="CT39" s="435"/>
      <c r="CU39" s="435"/>
      <c r="CV39" s="435"/>
      <c r="CW39" s="435"/>
      <c r="CX39" s="435"/>
      <c r="CY39" s="435"/>
      <c r="CZ39" s="435"/>
      <c r="DA39" s="435"/>
      <c r="DB39" s="435"/>
      <c r="DC39" s="435"/>
      <c r="DD39" s="435"/>
      <c r="DE39" s="435"/>
      <c r="DF39" s="435"/>
      <c r="DG39" s="435"/>
      <c r="DH39" s="435"/>
      <c r="DI39" s="435"/>
      <c r="DJ39" s="435"/>
      <c r="DK39" s="435"/>
      <c r="DL39" s="435"/>
      <c r="DM39" s="435"/>
      <c r="DN39" s="435"/>
      <c r="DO39" s="435"/>
      <c r="DP39" s="435"/>
      <c r="DQ39" s="435"/>
      <c r="DR39" s="435"/>
      <c r="DS39" s="435"/>
      <c r="DT39" s="435"/>
      <c r="DU39" s="435"/>
      <c r="DV39" s="435"/>
      <c r="DW39" s="435"/>
      <c r="DX39" s="435"/>
      <c r="DY39" s="435"/>
      <c r="DZ39" s="435"/>
      <c r="EA39" s="435"/>
      <c r="EB39" s="435"/>
      <c r="EC39" s="435"/>
      <c r="ED39" s="435"/>
      <c r="EE39" s="435"/>
      <c r="EF39" s="435"/>
      <c r="EG39" s="435"/>
      <c r="EH39" s="435"/>
      <c r="EI39" s="435"/>
      <c r="EJ39" s="435"/>
      <c r="EK39" s="435"/>
      <c r="EL39" s="435"/>
      <c r="EM39" s="435"/>
      <c r="EN39" s="435"/>
      <c r="EO39" s="435"/>
      <c r="EP39" s="435"/>
      <c r="EQ39" s="435"/>
      <c r="ER39" s="435"/>
      <c r="ES39" s="435"/>
      <c r="ET39" s="435"/>
      <c r="EU39" s="435"/>
      <c r="EV39" s="435"/>
      <c r="EW39" s="435"/>
      <c r="EX39" s="435"/>
      <c r="EY39" s="435"/>
      <c r="EZ39" s="435"/>
      <c r="FA39" s="435"/>
      <c r="FB39" s="435"/>
      <c r="FC39" s="435"/>
      <c r="FD39" s="435"/>
      <c r="FE39" s="435"/>
      <c r="FF39" s="435"/>
      <c r="FG39" s="435"/>
      <c r="FH39" s="435"/>
      <c r="FI39" s="435"/>
      <c r="FJ39" s="435"/>
      <c r="FK39" s="435"/>
      <c r="FL39" s="435"/>
      <c r="FM39" s="435"/>
      <c r="FN39" s="435"/>
      <c r="FO39" s="435"/>
      <c r="FP39" s="435"/>
      <c r="FQ39" s="435"/>
      <c r="FR39" s="435"/>
      <c r="FS39" s="435"/>
      <c r="FT39" s="435"/>
      <c r="FU39" s="435"/>
      <c r="FV39" s="435"/>
      <c r="FW39" s="435"/>
      <c r="FX39" s="435"/>
      <c r="FY39" s="435"/>
      <c r="FZ39" s="435"/>
      <c r="GA39" s="435"/>
      <c r="GB39" s="435"/>
      <c r="GC39" s="435"/>
      <c r="GD39" s="435"/>
      <c r="GE39" s="435"/>
      <c r="GF39" s="435"/>
      <c r="GG39" s="435"/>
      <c r="GH39" s="435"/>
      <c r="GI39" s="435"/>
      <c r="GJ39" s="435"/>
      <c r="GK39" s="435"/>
      <c r="GL39" s="435"/>
      <c r="GM39" s="435"/>
      <c r="GN39" s="435"/>
      <c r="GO39" s="435"/>
      <c r="GP39" s="435"/>
      <c r="GQ39" s="435"/>
      <c r="GR39" s="435"/>
      <c r="GS39" s="435"/>
      <c r="GT39" s="435"/>
      <c r="GU39" s="435"/>
      <c r="GV39" s="435"/>
      <c r="GW39" s="435"/>
      <c r="GX39" s="435"/>
      <c r="GY39" s="435"/>
      <c r="GZ39" s="435"/>
      <c r="HA39" s="435"/>
      <c r="HB39" s="435"/>
      <c r="HC39" s="435"/>
      <c r="HD39" s="435"/>
      <c r="HE39" s="435"/>
      <c r="HF39" s="435"/>
      <c r="HG39" s="435"/>
      <c r="HH39" s="435"/>
      <c r="HI39" s="435"/>
      <c r="HJ39" s="435"/>
      <c r="HK39" s="435"/>
      <c r="HL39" s="435"/>
      <c r="HM39" s="435"/>
      <c r="HN39" s="435"/>
      <c r="HO39" s="435"/>
      <c r="HP39" s="435"/>
      <c r="HQ39" s="435"/>
      <c r="HR39" s="435"/>
      <c r="HS39" s="435"/>
      <c r="HT39" s="435"/>
      <c r="HU39" s="435"/>
      <c r="HV39" s="435"/>
      <c r="HW39" s="435"/>
      <c r="HX39" s="435"/>
      <c r="HY39" s="435"/>
      <c r="HZ39" s="435"/>
      <c r="IA39" s="435"/>
      <c r="IB39" s="435"/>
      <c r="IC39" s="435"/>
      <c r="ID39" s="435"/>
      <c r="IE39" s="435"/>
      <c r="IF39" s="435"/>
      <c r="IG39" s="435"/>
      <c r="IH39" s="435"/>
      <c r="II39" s="435"/>
      <c r="IJ39" s="435"/>
      <c r="IK39" s="435"/>
      <c r="IL39" s="435"/>
      <c r="IM39" s="435"/>
      <c r="IN39" s="435"/>
      <c r="IO39" s="435"/>
      <c r="IP39" s="435"/>
      <c r="IQ39" s="435"/>
      <c r="IR39" s="435"/>
      <c r="IS39" s="435"/>
      <c r="IT39" s="435"/>
      <c r="IU39" s="435"/>
      <c r="IV39" s="435"/>
    </row>
    <row r="40" spans="1:256" s="426" customFormat="1" ht="15.6" hidden="1" x14ac:dyDescent="0.3">
      <c r="A40" s="665"/>
      <c r="B40" s="666"/>
      <c r="C40" s="666"/>
      <c r="D40" s="666"/>
      <c r="E40" s="437" t="s">
        <v>16</v>
      </c>
      <c r="F40" s="437" t="s">
        <v>17</v>
      </c>
      <c r="G40" s="437" t="s">
        <v>34</v>
      </c>
      <c r="H40" s="436"/>
      <c r="I40" s="435"/>
      <c r="J40" s="435"/>
      <c r="K40" s="435"/>
      <c r="L40" s="435"/>
      <c r="M40" s="435"/>
      <c r="N40" s="435"/>
      <c r="O40" s="435"/>
      <c r="P40" s="435"/>
      <c r="Q40" s="435"/>
      <c r="R40" s="435"/>
      <c r="S40" s="435"/>
      <c r="T40" s="435"/>
      <c r="U40" s="435"/>
      <c r="V40" s="435"/>
      <c r="W40" s="435"/>
      <c r="X40" s="435"/>
      <c r="Y40" s="435"/>
      <c r="Z40" s="435"/>
      <c r="AA40" s="435"/>
      <c r="AB40" s="435"/>
      <c r="AC40" s="435"/>
      <c r="AD40" s="435"/>
      <c r="AE40" s="435"/>
      <c r="AF40" s="435"/>
      <c r="AG40" s="435"/>
      <c r="AH40" s="435"/>
      <c r="AI40" s="435"/>
      <c r="AJ40" s="435"/>
      <c r="AK40" s="435"/>
      <c r="AL40" s="435"/>
      <c r="AM40" s="435"/>
      <c r="AN40" s="435"/>
      <c r="AO40" s="435"/>
      <c r="AP40" s="435"/>
      <c r="AQ40" s="435"/>
      <c r="AR40" s="435"/>
      <c r="AS40" s="435"/>
      <c r="AT40" s="435"/>
      <c r="AU40" s="435"/>
      <c r="AV40" s="435"/>
      <c r="AW40" s="435"/>
      <c r="AX40" s="435"/>
      <c r="AY40" s="435"/>
      <c r="AZ40" s="435"/>
      <c r="BA40" s="435"/>
      <c r="BB40" s="435"/>
      <c r="BC40" s="435"/>
      <c r="BD40" s="435"/>
      <c r="BE40" s="435"/>
      <c r="BF40" s="435"/>
      <c r="BG40" s="435"/>
      <c r="BH40" s="435"/>
      <c r="BI40" s="435"/>
      <c r="BJ40" s="435"/>
      <c r="BK40" s="435"/>
      <c r="BL40" s="435"/>
      <c r="BM40" s="435"/>
      <c r="BN40" s="435"/>
      <c r="BO40" s="435"/>
      <c r="BP40" s="435"/>
      <c r="BQ40" s="435"/>
      <c r="BR40" s="435"/>
      <c r="BS40" s="435"/>
      <c r="BT40" s="435"/>
      <c r="BU40" s="435"/>
      <c r="BV40" s="435"/>
      <c r="BW40" s="435"/>
      <c r="BX40" s="435"/>
      <c r="BY40" s="435"/>
      <c r="BZ40" s="435"/>
      <c r="CA40" s="435"/>
      <c r="CB40" s="435"/>
      <c r="CC40" s="435"/>
      <c r="CD40" s="435"/>
      <c r="CE40" s="435"/>
      <c r="CF40" s="435"/>
      <c r="CG40" s="435"/>
      <c r="CH40" s="435"/>
      <c r="CI40" s="435"/>
      <c r="CJ40" s="435"/>
      <c r="CK40" s="435"/>
      <c r="CL40" s="435"/>
      <c r="CM40" s="435"/>
      <c r="CN40" s="435"/>
      <c r="CO40" s="435"/>
      <c r="CP40" s="435"/>
      <c r="CQ40" s="435"/>
      <c r="CR40" s="435"/>
      <c r="CS40" s="435"/>
      <c r="CT40" s="435"/>
      <c r="CU40" s="435"/>
      <c r="CV40" s="435"/>
      <c r="CW40" s="435"/>
      <c r="CX40" s="435"/>
      <c r="CY40" s="435"/>
      <c r="CZ40" s="435"/>
      <c r="DA40" s="435"/>
      <c r="DB40" s="435"/>
      <c r="DC40" s="435"/>
      <c r="DD40" s="435"/>
      <c r="DE40" s="435"/>
      <c r="DF40" s="435"/>
      <c r="DG40" s="435"/>
      <c r="DH40" s="435"/>
      <c r="DI40" s="435"/>
      <c r="DJ40" s="435"/>
      <c r="DK40" s="435"/>
      <c r="DL40" s="435"/>
      <c r="DM40" s="435"/>
      <c r="DN40" s="435"/>
      <c r="DO40" s="435"/>
      <c r="DP40" s="435"/>
      <c r="DQ40" s="435"/>
      <c r="DR40" s="435"/>
      <c r="DS40" s="435"/>
      <c r="DT40" s="435"/>
      <c r="DU40" s="435"/>
      <c r="DV40" s="435"/>
      <c r="DW40" s="435"/>
      <c r="DX40" s="435"/>
      <c r="DY40" s="435"/>
      <c r="DZ40" s="435"/>
      <c r="EA40" s="435"/>
      <c r="EB40" s="435"/>
      <c r="EC40" s="435"/>
      <c r="ED40" s="435"/>
      <c r="EE40" s="435"/>
      <c r="EF40" s="435"/>
      <c r="EG40" s="435"/>
      <c r="EH40" s="435"/>
      <c r="EI40" s="435"/>
      <c r="EJ40" s="435"/>
      <c r="EK40" s="435"/>
      <c r="EL40" s="435"/>
      <c r="EM40" s="435"/>
      <c r="EN40" s="435"/>
      <c r="EO40" s="435"/>
      <c r="EP40" s="435"/>
      <c r="EQ40" s="435"/>
      <c r="ER40" s="435"/>
      <c r="ES40" s="435"/>
      <c r="ET40" s="435"/>
      <c r="EU40" s="435"/>
      <c r="EV40" s="435"/>
      <c r="EW40" s="435"/>
      <c r="EX40" s="435"/>
      <c r="EY40" s="435"/>
      <c r="EZ40" s="435"/>
      <c r="FA40" s="435"/>
      <c r="FB40" s="435"/>
      <c r="FC40" s="435"/>
      <c r="FD40" s="435"/>
      <c r="FE40" s="435"/>
      <c r="FF40" s="435"/>
      <c r="FG40" s="435"/>
      <c r="FH40" s="435"/>
      <c r="FI40" s="435"/>
      <c r="FJ40" s="435"/>
      <c r="FK40" s="435"/>
      <c r="FL40" s="435"/>
      <c r="FM40" s="435"/>
      <c r="FN40" s="435"/>
      <c r="FO40" s="435"/>
      <c r="FP40" s="435"/>
      <c r="FQ40" s="435"/>
      <c r="FR40" s="435"/>
      <c r="FS40" s="435"/>
      <c r="FT40" s="435"/>
      <c r="FU40" s="435"/>
      <c r="FV40" s="435"/>
      <c r="FW40" s="435"/>
      <c r="FX40" s="435"/>
      <c r="FY40" s="435"/>
      <c r="FZ40" s="435"/>
      <c r="GA40" s="435"/>
      <c r="GB40" s="435"/>
      <c r="GC40" s="435"/>
      <c r="GD40" s="435"/>
      <c r="GE40" s="435"/>
      <c r="GF40" s="435"/>
      <c r="GG40" s="435"/>
      <c r="GH40" s="435"/>
      <c r="GI40" s="435"/>
      <c r="GJ40" s="435"/>
      <c r="GK40" s="435"/>
      <c r="GL40" s="435"/>
      <c r="GM40" s="435"/>
      <c r="GN40" s="435"/>
      <c r="GO40" s="435"/>
      <c r="GP40" s="435"/>
      <c r="GQ40" s="435"/>
      <c r="GR40" s="435"/>
      <c r="GS40" s="435"/>
      <c r="GT40" s="435"/>
      <c r="GU40" s="435"/>
      <c r="GV40" s="435"/>
      <c r="GW40" s="435"/>
      <c r="GX40" s="435"/>
      <c r="GY40" s="435"/>
      <c r="GZ40" s="435"/>
      <c r="HA40" s="435"/>
      <c r="HB40" s="435"/>
      <c r="HC40" s="435"/>
      <c r="HD40" s="435"/>
      <c r="HE40" s="435"/>
      <c r="HF40" s="435"/>
      <c r="HG40" s="435"/>
      <c r="HH40" s="435"/>
      <c r="HI40" s="435"/>
      <c r="HJ40" s="435"/>
      <c r="HK40" s="435"/>
      <c r="HL40" s="435"/>
      <c r="HM40" s="435"/>
      <c r="HN40" s="435"/>
      <c r="HO40" s="435"/>
      <c r="HP40" s="435"/>
      <c r="HQ40" s="435"/>
      <c r="HR40" s="435"/>
      <c r="HS40" s="435"/>
      <c r="HT40" s="435"/>
      <c r="HU40" s="435"/>
      <c r="HV40" s="435"/>
      <c r="HW40" s="435"/>
      <c r="HX40" s="435"/>
      <c r="HY40" s="435"/>
      <c r="HZ40" s="435"/>
      <c r="IA40" s="435"/>
      <c r="IB40" s="435"/>
      <c r="IC40" s="435"/>
      <c r="ID40" s="435"/>
      <c r="IE40" s="435"/>
      <c r="IF40" s="435"/>
      <c r="IG40" s="435"/>
      <c r="IH40" s="435"/>
      <c r="II40" s="435"/>
      <c r="IJ40" s="435"/>
      <c r="IK40" s="435"/>
      <c r="IL40" s="435"/>
      <c r="IM40" s="435"/>
      <c r="IN40" s="435"/>
      <c r="IO40" s="435"/>
      <c r="IP40" s="435"/>
      <c r="IQ40" s="435"/>
      <c r="IR40" s="435"/>
      <c r="IS40" s="435"/>
      <c r="IT40" s="435"/>
      <c r="IU40" s="435"/>
      <c r="IV40" s="435"/>
    </row>
    <row r="41" spans="1:256" s="426" customFormat="1" ht="31.2" hidden="1" x14ac:dyDescent="0.3">
      <c r="A41" s="438" t="s">
        <v>349</v>
      </c>
      <c r="B41" s="439" t="s">
        <v>49</v>
      </c>
      <c r="C41" s="440">
        <v>766442</v>
      </c>
      <c r="D41" s="440">
        <v>758541</v>
      </c>
      <c r="E41" s="440">
        <v>761453</v>
      </c>
      <c r="F41" s="440">
        <v>764377</v>
      </c>
      <c r="G41" s="441"/>
      <c r="H41" s="436"/>
      <c r="I41" s="442"/>
      <c r="J41" s="442"/>
      <c r="K41" s="442"/>
      <c r="L41" s="442"/>
      <c r="M41" s="435"/>
      <c r="N41" s="435"/>
      <c r="O41" s="435"/>
      <c r="P41" s="435"/>
      <c r="Q41" s="435"/>
      <c r="R41" s="435"/>
      <c r="S41" s="435"/>
      <c r="T41" s="435"/>
      <c r="U41" s="435"/>
      <c r="V41" s="435"/>
      <c r="W41" s="435"/>
      <c r="X41" s="435"/>
      <c r="Y41" s="435"/>
      <c r="Z41" s="435"/>
      <c r="AA41" s="435"/>
      <c r="AB41" s="435"/>
      <c r="AC41" s="435"/>
      <c r="AD41" s="435"/>
      <c r="AE41" s="435"/>
      <c r="AF41" s="435"/>
      <c r="AG41" s="435"/>
      <c r="AH41" s="435"/>
      <c r="AI41" s="435"/>
      <c r="AJ41" s="435"/>
      <c r="AK41" s="435"/>
      <c r="AL41" s="435"/>
      <c r="AM41" s="435"/>
      <c r="AN41" s="435"/>
      <c r="AO41" s="435"/>
      <c r="AP41" s="435"/>
      <c r="AQ41" s="435"/>
      <c r="AR41" s="435"/>
      <c r="AS41" s="435"/>
      <c r="AT41" s="435"/>
      <c r="AU41" s="435"/>
      <c r="AV41" s="435"/>
      <c r="AW41" s="435"/>
      <c r="AX41" s="435"/>
      <c r="AY41" s="435"/>
      <c r="AZ41" s="435"/>
      <c r="BA41" s="435"/>
      <c r="BB41" s="435"/>
      <c r="BC41" s="435"/>
      <c r="BD41" s="435"/>
      <c r="BE41" s="435"/>
      <c r="BF41" s="435"/>
      <c r="BG41" s="435"/>
      <c r="BH41" s="435"/>
      <c r="BI41" s="435"/>
      <c r="BJ41" s="435"/>
      <c r="BK41" s="435"/>
      <c r="BL41" s="435"/>
      <c r="BM41" s="435"/>
      <c r="BN41" s="435"/>
      <c r="BO41" s="435"/>
      <c r="BP41" s="435"/>
      <c r="BQ41" s="435"/>
      <c r="BR41" s="435"/>
      <c r="BS41" s="435"/>
      <c r="BT41" s="435"/>
      <c r="BU41" s="435"/>
      <c r="BV41" s="435"/>
      <c r="BW41" s="435"/>
      <c r="BX41" s="435"/>
      <c r="BY41" s="435"/>
      <c r="BZ41" s="435"/>
      <c r="CA41" s="435"/>
      <c r="CB41" s="435"/>
      <c r="CC41" s="435"/>
      <c r="CD41" s="435"/>
      <c r="CE41" s="435"/>
      <c r="CF41" s="435"/>
      <c r="CG41" s="435"/>
      <c r="CH41" s="435"/>
      <c r="CI41" s="435"/>
      <c r="CJ41" s="435"/>
      <c r="CK41" s="435"/>
      <c r="CL41" s="435"/>
      <c r="CM41" s="435"/>
      <c r="CN41" s="435"/>
      <c r="CO41" s="435"/>
      <c r="CP41" s="435"/>
      <c r="CQ41" s="435"/>
      <c r="CR41" s="435"/>
      <c r="CS41" s="435"/>
      <c r="CT41" s="435"/>
      <c r="CU41" s="435"/>
      <c r="CV41" s="435"/>
      <c r="CW41" s="435"/>
      <c r="CX41" s="435"/>
      <c r="CY41" s="435"/>
      <c r="CZ41" s="435"/>
      <c r="DA41" s="435"/>
      <c r="DB41" s="435"/>
      <c r="DC41" s="435"/>
      <c r="DD41" s="435"/>
      <c r="DE41" s="435"/>
      <c r="DF41" s="435"/>
      <c r="DG41" s="435"/>
      <c r="DH41" s="435"/>
      <c r="DI41" s="435"/>
      <c r="DJ41" s="435"/>
      <c r="DK41" s="435"/>
      <c r="DL41" s="435"/>
      <c r="DM41" s="435"/>
      <c r="DN41" s="435"/>
      <c r="DO41" s="435"/>
      <c r="DP41" s="435"/>
      <c r="DQ41" s="435"/>
      <c r="DR41" s="435"/>
      <c r="DS41" s="435"/>
      <c r="DT41" s="435"/>
      <c r="DU41" s="435"/>
      <c r="DV41" s="435"/>
      <c r="DW41" s="435"/>
      <c r="DX41" s="435"/>
      <c r="DY41" s="435"/>
      <c r="DZ41" s="435"/>
      <c r="EA41" s="435"/>
      <c r="EB41" s="435"/>
      <c r="EC41" s="435"/>
      <c r="ED41" s="435"/>
      <c r="EE41" s="435"/>
      <c r="EF41" s="435"/>
      <c r="EG41" s="435"/>
      <c r="EH41" s="435"/>
      <c r="EI41" s="435"/>
      <c r="EJ41" s="435"/>
      <c r="EK41" s="435"/>
      <c r="EL41" s="435"/>
      <c r="EM41" s="435"/>
      <c r="EN41" s="435"/>
      <c r="EO41" s="435"/>
      <c r="EP41" s="435"/>
      <c r="EQ41" s="435"/>
      <c r="ER41" s="435"/>
      <c r="ES41" s="435"/>
      <c r="ET41" s="435"/>
      <c r="EU41" s="435"/>
      <c r="EV41" s="435"/>
      <c r="EW41" s="435"/>
      <c r="EX41" s="435"/>
      <c r="EY41" s="435"/>
      <c r="EZ41" s="435"/>
      <c r="FA41" s="435"/>
      <c r="FB41" s="435"/>
      <c r="FC41" s="435"/>
      <c r="FD41" s="435"/>
      <c r="FE41" s="435"/>
      <c r="FF41" s="435"/>
      <c r="FG41" s="435"/>
      <c r="FH41" s="435"/>
      <c r="FI41" s="435"/>
      <c r="FJ41" s="435"/>
      <c r="FK41" s="435"/>
      <c r="FL41" s="435"/>
      <c r="FM41" s="435"/>
      <c r="FN41" s="435"/>
      <c r="FO41" s="435"/>
      <c r="FP41" s="435"/>
      <c r="FQ41" s="435"/>
      <c r="FR41" s="435"/>
      <c r="FS41" s="435"/>
      <c r="FT41" s="435"/>
      <c r="FU41" s="435"/>
      <c r="FV41" s="435"/>
      <c r="FW41" s="435"/>
      <c r="FX41" s="435"/>
      <c r="FY41" s="435"/>
      <c r="FZ41" s="435"/>
      <c r="GA41" s="435"/>
      <c r="GB41" s="435"/>
      <c r="GC41" s="435"/>
      <c r="GD41" s="435"/>
      <c r="GE41" s="435"/>
      <c r="GF41" s="435"/>
      <c r="GG41" s="435"/>
      <c r="GH41" s="435"/>
      <c r="GI41" s="435"/>
      <c r="GJ41" s="435"/>
      <c r="GK41" s="435"/>
      <c r="GL41" s="435"/>
      <c r="GM41" s="435"/>
      <c r="GN41" s="435"/>
      <c r="GO41" s="435"/>
      <c r="GP41" s="435"/>
      <c r="GQ41" s="435"/>
      <c r="GR41" s="435"/>
      <c r="GS41" s="435"/>
      <c r="GT41" s="435"/>
      <c r="GU41" s="435"/>
      <c r="GV41" s="435"/>
      <c r="GW41" s="435"/>
      <c r="GX41" s="435"/>
      <c r="GY41" s="435"/>
      <c r="GZ41" s="435"/>
      <c r="HA41" s="435"/>
      <c r="HB41" s="435"/>
      <c r="HC41" s="435"/>
      <c r="HD41" s="435"/>
      <c r="HE41" s="435"/>
      <c r="HF41" s="435"/>
      <c r="HG41" s="435"/>
      <c r="HH41" s="435"/>
      <c r="HI41" s="435"/>
      <c r="HJ41" s="435"/>
      <c r="HK41" s="435"/>
      <c r="HL41" s="435"/>
      <c r="HM41" s="435"/>
      <c r="HN41" s="435"/>
      <c r="HO41" s="435"/>
      <c r="HP41" s="435"/>
      <c r="HQ41" s="435"/>
      <c r="HR41" s="435"/>
      <c r="HS41" s="435"/>
      <c r="HT41" s="435"/>
      <c r="HU41" s="435"/>
      <c r="HV41" s="435"/>
      <c r="HW41" s="435"/>
      <c r="HX41" s="435"/>
      <c r="HY41" s="435"/>
      <c r="HZ41" s="435"/>
      <c r="IA41" s="435"/>
      <c r="IB41" s="435"/>
      <c r="IC41" s="435"/>
      <c r="ID41" s="435"/>
      <c r="IE41" s="435"/>
      <c r="IF41" s="435"/>
      <c r="IG41" s="435"/>
      <c r="IH41" s="435"/>
      <c r="II41" s="435"/>
      <c r="IJ41" s="435"/>
      <c r="IK41" s="435"/>
      <c r="IL41" s="435"/>
      <c r="IM41" s="435"/>
      <c r="IN41" s="435"/>
      <c r="IO41" s="435"/>
      <c r="IP41" s="435"/>
      <c r="IQ41" s="435"/>
      <c r="IR41" s="435"/>
      <c r="IS41" s="435"/>
      <c r="IT41" s="435"/>
      <c r="IU41" s="435"/>
      <c r="IV41" s="435"/>
    </row>
    <row r="42" spans="1:256" s="426" customFormat="1" ht="15.6" hidden="1" x14ac:dyDescent="0.3">
      <c r="A42" s="667"/>
      <c r="B42" s="667"/>
      <c r="C42" s="667"/>
      <c r="D42" s="667"/>
      <c r="E42" s="667"/>
      <c r="F42" s="667"/>
      <c r="G42" s="667"/>
      <c r="H42" s="667"/>
      <c r="I42" s="436"/>
      <c r="J42" s="442"/>
      <c r="K42" s="442"/>
      <c r="L42" s="442"/>
      <c r="M42" s="442"/>
      <c r="N42" s="435"/>
      <c r="O42" s="435"/>
      <c r="P42" s="435"/>
      <c r="Q42" s="435"/>
      <c r="R42" s="435"/>
      <c r="S42" s="435"/>
      <c r="T42" s="435"/>
      <c r="U42" s="435"/>
      <c r="V42" s="435"/>
      <c r="W42" s="435"/>
      <c r="X42" s="435"/>
      <c r="Y42" s="435"/>
      <c r="Z42" s="435"/>
      <c r="AA42" s="435"/>
      <c r="AB42" s="435"/>
      <c r="AC42" s="435"/>
      <c r="AD42" s="435"/>
      <c r="AE42" s="435"/>
      <c r="AF42" s="435"/>
      <c r="AG42" s="435"/>
      <c r="AH42" s="435"/>
      <c r="AI42" s="435"/>
      <c r="AJ42" s="435"/>
      <c r="AK42" s="435"/>
      <c r="AL42" s="435"/>
      <c r="AM42" s="435"/>
      <c r="AN42" s="435"/>
      <c r="AO42" s="435"/>
      <c r="AP42" s="435"/>
      <c r="AQ42" s="435"/>
      <c r="AR42" s="435"/>
      <c r="AS42" s="435"/>
      <c r="AT42" s="435"/>
      <c r="AU42" s="435"/>
      <c r="AV42" s="435"/>
      <c r="AW42" s="435"/>
      <c r="AX42" s="435"/>
      <c r="AY42" s="435"/>
      <c r="AZ42" s="435"/>
      <c r="BA42" s="435"/>
      <c r="BB42" s="435"/>
      <c r="BC42" s="435"/>
      <c r="BD42" s="435"/>
      <c r="BE42" s="435"/>
      <c r="BF42" s="435"/>
      <c r="BG42" s="435"/>
      <c r="BH42" s="435"/>
      <c r="BI42" s="435"/>
      <c r="BJ42" s="435"/>
      <c r="BK42" s="435"/>
      <c r="BL42" s="435"/>
      <c r="BM42" s="435"/>
      <c r="BN42" s="435"/>
      <c r="BO42" s="435"/>
      <c r="BP42" s="435"/>
      <c r="BQ42" s="435"/>
      <c r="BR42" s="435"/>
      <c r="BS42" s="435"/>
      <c r="BT42" s="435"/>
      <c r="BU42" s="435"/>
      <c r="BV42" s="435"/>
      <c r="BW42" s="435"/>
      <c r="BX42" s="435"/>
      <c r="BY42" s="435"/>
      <c r="BZ42" s="435"/>
      <c r="CA42" s="435"/>
      <c r="CB42" s="435"/>
      <c r="CC42" s="435"/>
      <c r="CD42" s="435"/>
      <c r="CE42" s="435"/>
      <c r="CF42" s="435"/>
      <c r="CG42" s="435"/>
      <c r="CH42" s="435"/>
      <c r="CI42" s="435"/>
      <c r="CJ42" s="435"/>
      <c r="CK42" s="435"/>
      <c r="CL42" s="435"/>
      <c r="CM42" s="435"/>
      <c r="CN42" s="435"/>
      <c r="CO42" s="435"/>
      <c r="CP42" s="435"/>
      <c r="CQ42" s="435"/>
      <c r="CR42" s="435"/>
      <c r="CS42" s="435"/>
      <c r="CT42" s="435"/>
      <c r="CU42" s="435"/>
      <c r="CV42" s="435"/>
      <c r="CW42" s="435"/>
      <c r="CX42" s="435"/>
      <c r="CY42" s="435"/>
      <c r="CZ42" s="435"/>
      <c r="DA42" s="435"/>
      <c r="DB42" s="435"/>
      <c r="DC42" s="435"/>
      <c r="DD42" s="435"/>
      <c r="DE42" s="435"/>
      <c r="DF42" s="435"/>
      <c r="DG42" s="435"/>
      <c r="DH42" s="435"/>
      <c r="DI42" s="435"/>
      <c r="DJ42" s="435"/>
      <c r="DK42" s="435"/>
      <c r="DL42" s="435"/>
      <c r="DM42" s="435"/>
      <c r="DN42" s="435"/>
      <c r="DO42" s="435"/>
      <c r="DP42" s="435"/>
      <c r="DQ42" s="435"/>
      <c r="DR42" s="435"/>
      <c r="DS42" s="435"/>
      <c r="DT42" s="435"/>
      <c r="DU42" s="435"/>
      <c r="DV42" s="435"/>
      <c r="DW42" s="435"/>
      <c r="DX42" s="435"/>
      <c r="DY42" s="435"/>
      <c r="DZ42" s="435"/>
      <c r="EA42" s="435"/>
      <c r="EB42" s="435"/>
      <c r="EC42" s="435"/>
      <c r="ED42" s="435"/>
      <c r="EE42" s="435"/>
      <c r="EF42" s="435"/>
      <c r="EG42" s="435"/>
      <c r="EH42" s="435"/>
      <c r="EI42" s="435"/>
      <c r="EJ42" s="435"/>
      <c r="EK42" s="435"/>
      <c r="EL42" s="435"/>
      <c r="EM42" s="435"/>
      <c r="EN42" s="435"/>
      <c r="EO42" s="435"/>
      <c r="EP42" s="435"/>
      <c r="EQ42" s="435"/>
      <c r="ER42" s="435"/>
      <c r="ES42" s="435"/>
      <c r="ET42" s="435"/>
      <c r="EU42" s="435"/>
      <c r="EV42" s="435"/>
      <c r="EW42" s="435"/>
      <c r="EX42" s="435"/>
      <c r="EY42" s="435"/>
      <c r="EZ42" s="435"/>
      <c r="FA42" s="435"/>
      <c r="FB42" s="435"/>
      <c r="FC42" s="435"/>
      <c r="FD42" s="435"/>
      <c r="FE42" s="435"/>
      <c r="FF42" s="435"/>
      <c r="FG42" s="435"/>
      <c r="FH42" s="435"/>
      <c r="FI42" s="435"/>
      <c r="FJ42" s="435"/>
      <c r="FK42" s="435"/>
      <c r="FL42" s="435"/>
      <c r="FM42" s="435"/>
      <c r="FN42" s="435"/>
      <c r="FO42" s="435"/>
      <c r="FP42" s="435"/>
      <c r="FQ42" s="435"/>
      <c r="FR42" s="435"/>
      <c r="FS42" s="435"/>
      <c r="FT42" s="435"/>
      <c r="FU42" s="435"/>
      <c r="FV42" s="435"/>
      <c r="FW42" s="435"/>
      <c r="FX42" s="435"/>
      <c r="FY42" s="435"/>
      <c r="FZ42" s="435"/>
      <c r="GA42" s="435"/>
      <c r="GB42" s="435"/>
      <c r="GC42" s="435"/>
      <c r="GD42" s="435"/>
      <c r="GE42" s="435"/>
      <c r="GF42" s="435"/>
      <c r="GG42" s="435"/>
      <c r="GH42" s="435"/>
      <c r="GI42" s="435"/>
      <c r="GJ42" s="435"/>
      <c r="GK42" s="435"/>
      <c r="GL42" s="435"/>
      <c r="GM42" s="435"/>
      <c r="GN42" s="435"/>
      <c r="GO42" s="435"/>
      <c r="GP42" s="435"/>
      <c r="GQ42" s="435"/>
      <c r="GR42" s="435"/>
      <c r="GS42" s="435"/>
      <c r="GT42" s="435"/>
      <c r="GU42" s="435"/>
      <c r="GV42" s="435"/>
      <c r="GW42" s="435"/>
      <c r="GX42" s="435"/>
      <c r="GY42" s="435"/>
      <c r="GZ42" s="435"/>
      <c r="HA42" s="435"/>
      <c r="HB42" s="435"/>
      <c r="HC42" s="435"/>
      <c r="HD42" s="435"/>
      <c r="HE42" s="435"/>
      <c r="HF42" s="435"/>
      <c r="HG42" s="435"/>
      <c r="HH42" s="435"/>
      <c r="HI42" s="435"/>
      <c r="HJ42" s="435"/>
      <c r="HK42" s="435"/>
      <c r="HL42" s="435"/>
      <c r="HM42" s="435"/>
      <c r="HN42" s="435"/>
      <c r="HO42" s="435"/>
      <c r="HP42" s="435"/>
      <c r="HQ42" s="435"/>
      <c r="HR42" s="435"/>
      <c r="HS42" s="435"/>
      <c r="HT42" s="435"/>
      <c r="HU42" s="435"/>
      <c r="HV42" s="435"/>
      <c r="HW42" s="435"/>
      <c r="HX42" s="435"/>
      <c r="HY42" s="435"/>
      <c r="HZ42" s="435"/>
      <c r="IA42" s="435"/>
      <c r="IB42" s="435"/>
      <c r="IC42" s="435"/>
      <c r="ID42" s="435"/>
      <c r="IE42" s="435"/>
      <c r="IF42" s="435"/>
      <c r="IG42" s="435"/>
      <c r="IH42" s="435"/>
      <c r="II42" s="435"/>
      <c r="IJ42" s="435"/>
      <c r="IK42" s="435"/>
      <c r="IL42" s="435"/>
      <c r="IM42" s="435"/>
      <c r="IN42" s="435"/>
      <c r="IO42" s="435"/>
      <c r="IP42" s="435"/>
      <c r="IQ42" s="435"/>
      <c r="IR42" s="435"/>
      <c r="IS42" s="435"/>
      <c r="IT42" s="435"/>
      <c r="IU42" s="435"/>
      <c r="IV42" s="435"/>
    </row>
    <row r="43" spans="1:256" s="426" customFormat="1" ht="15.6" hidden="1" customHeight="1" x14ac:dyDescent="0.3">
      <c r="A43" s="664" t="s">
        <v>25</v>
      </c>
      <c r="B43" s="666" t="s">
        <v>10</v>
      </c>
      <c r="C43" s="666" t="s">
        <v>151</v>
      </c>
      <c r="D43" s="666" t="s">
        <v>152</v>
      </c>
      <c r="E43" s="666" t="s">
        <v>47</v>
      </c>
      <c r="F43" s="666"/>
      <c r="G43" s="666"/>
      <c r="H43" s="436"/>
      <c r="I43" s="443"/>
      <c r="J43" s="443"/>
      <c r="K43" s="443"/>
      <c r="L43" s="443"/>
      <c r="M43" s="435"/>
      <c r="N43" s="435"/>
      <c r="O43" s="435"/>
      <c r="P43" s="435"/>
      <c r="Q43" s="435"/>
      <c r="R43" s="435"/>
      <c r="S43" s="435"/>
      <c r="T43" s="435"/>
      <c r="U43" s="435"/>
      <c r="V43" s="435"/>
      <c r="W43" s="435"/>
      <c r="X43" s="435"/>
      <c r="Y43" s="435"/>
      <c r="Z43" s="435"/>
      <c r="AA43" s="435"/>
      <c r="AB43" s="435"/>
      <c r="AC43" s="435"/>
      <c r="AD43" s="435"/>
      <c r="AE43" s="435"/>
      <c r="AF43" s="435"/>
      <c r="AG43" s="435"/>
      <c r="AH43" s="435"/>
      <c r="AI43" s="435"/>
      <c r="AJ43" s="435"/>
      <c r="AK43" s="435"/>
      <c r="AL43" s="435"/>
      <c r="AM43" s="435"/>
      <c r="AN43" s="435"/>
      <c r="AO43" s="435"/>
      <c r="AP43" s="435"/>
      <c r="AQ43" s="435"/>
      <c r="AR43" s="435"/>
      <c r="AS43" s="435"/>
      <c r="AT43" s="435"/>
      <c r="AU43" s="435"/>
      <c r="AV43" s="435"/>
      <c r="AW43" s="435"/>
      <c r="AX43" s="435"/>
      <c r="AY43" s="435"/>
      <c r="AZ43" s="435"/>
      <c r="BA43" s="435"/>
      <c r="BB43" s="435"/>
      <c r="BC43" s="435"/>
      <c r="BD43" s="435"/>
      <c r="BE43" s="435"/>
      <c r="BF43" s="435"/>
      <c r="BG43" s="435"/>
      <c r="BH43" s="435"/>
      <c r="BI43" s="435"/>
      <c r="BJ43" s="435"/>
      <c r="BK43" s="435"/>
      <c r="BL43" s="435"/>
      <c r="BM43" s="435"/>
      <c r="BN43" s="435"/>
      <c r="BO43" s="435"/>
      <c r="BP43" s="435"/>
      <c r="BQ43" s="435"/>
      <c r="BR43" s="435"/>
      <c r="BS43" s="435"/>
      <c r="BT43" s="435"/>
      <c r="BU43" s="435"/>
      <c r="BV43" s="435"/>
      <c r="BW43" s="435"/>
      <c r="BX43" s="435"/>
      <c r="BY43" s="435"/>
      <c r="BZ43" s="435"/>
      <c r="CA43" s="435"/>
      <c r="CB43" s="435"/>
      <c r="CC43" s="435"/>
      <c r="CD43" s="435"/>
      <c r="CE43" s="435"/>
      <c r="CF43" s="435"/>
      <c r="CG43" s="435"/>
      <c r="CH43" s="435"/>
      <c r="CI43" s="435"/>
      <c r="CJ43" s="435"/>
      <c r="CK43" s="435"/>
      <c r="CL43" s="435"/>
      <c r="CM43" s="435"/>
      <c r="CN43" s="435"/>
      <c r="CO43" s="435"/>
      <c r="CP43" s="435"/>
      <c r="CQ43" s="435"/>
      <c r="CR43" s="435"/>
      <c r="CS43" s="435"/>
      <c r="CT43" s="435"/>
      <c r="CU43" s="435"/>
      <c r="CV43" s="435"/>
      <c r="CW43" s="435"/>
      <c r="CX43" s="435"/>
      <c r="CY43" s="435"/>
      <c r="CZ43" s="435"/>
      <c r="DA43" s="435"/>
      <c r="DB43" s="435"/>
      <c r="DC43" s="435"/>
      <c r="DD43" s="435"/>
      <c r="DE43" s="435"/>
      <c r="DF43" s="435"/>
      <c r="DG43" s="435"/>
      <c r="DH43" s="435"/>
      <c r="DI43" s="435"/>
      <c r="DJ43" s="435"/>
      <c r="DK43" s="435"/>
      <c r="DL43" s="435"/>
      <c r="DM43" s="435"/>
      <c r="DN43" s="435"/>
      <c r="DO43" s="435"/>
      <c r="DP43" s="435"/>
      <c r="DQ43" s="435"/>
      <c r="DR43" s="435"/>
      <c r="DS43" s="435"/>
      <c r="DT43" s="435"/>
      <c r="DU43" s="435"/>
      <c r="DV43" s="435"/>
      <c r="DW43" s="435"/>
      <c r="DX43" s="435"/>
      <c r="DY43" s="435"/>
      <c r="DZ43" s="435"/>
      <c r="EA43" s="435"/>
      <c r="EB43" s="435"/>
      <c r="EC43" s="435"/>
      <c r="ED43" s="435"/>
      <c r="EE43" s="435"/>
      <c r="EF43" s="435"/>
      <c r="EG43" s="435"/>
      <c r="EH43" s="435"/>
      <c r="EI43" s="435"/>
      <c r="EJ43" s="435"/>
      <c r="EK43" s="435"/>
      <c r="EL43" s="435"/>
      <c r="EM43" s="435"/>
      <c r="EN43" s="435"/>
      <c r="EO43" s="435"/>
      <c r="EP43" s="435"/>
      <c r="EQ43" s="435"/>
      <c r="ER43" s="435"/>
      <c r="ES43" s="435"/>
      <c r="ET43" s="435"/>
      <c r="EU43" s="435"/>
      <c r="EV43" s="435"/>
      <c r="EW43" s="435"/>
      <c r="EX43" s="435"/>
      <c r="EY43" s="435"/>
      <c r="EZ43" s="435"/>
      <c r="FA43" s="435"/>
      <c r="FB43" s="435"/>
      <c r="FC43" s="435"/>
      <c r="FD43" s="435"/>
      <c r="FE43" s="435"/>
      <c r="FF43" s="435"/>
      <c r="FG43" s="435"/>
      <c r="FH43" s="435"/>
      <c r="FI43" s="435"/>
      <c r="FJ43" s="435"/>
      <c r="FK43" s="435"/>
      <c r="FL43" s="435"/>
      <c r="FM43" s="435"/>
      <c r="FN43" s="435"/>
      <c r="FO43" s="435"/>
      <c r="FP43" s="435"/>
      <c r="FQ43" s="435"/>
      <c r="FR43" s="435"/>
      <c r="FS43" s="435"/>
      <c r="FT43" s="435"/>
      <c r="FU43" s="435"/>
      <c r="FV43" s="435"/>
      <c r="FW43" s="435"/>
      <c r="FX43" s="435"/>
      <c r="FY43" s="435"/>
      <c r="FZ43" s="435"/>
      <c r="GA43" s="435"/>
      <c r="GB43" s="435"/>
      <c r="GC43" s="435"/>
      <c r="GD43" s="435"/>
      <c r="GE43" s="435"/>
      <c r="GF43" s="435"/>
      <c r="GG43" s="435"/>
      <c r="GH43" s="435"/>
      <c r="GI43" s="435"/>
      <c r="GJ43" s="435"/>
      <c r="GK43" s="435"/>
      <c r="GL43" s="435"/>
      <c r="GM43" s="435"/>
      <c r="GN43" s="435"/>
      <c r="GO43" s="435"/>
      <c r="GP43" s="435"/>
      <c r="GQ43" s="435"/>
      <c r="GR43" s="435"/>
      <c r="GS43" s="435"/>
      <c r="GT43" s="435"/>
      <c r="GU43" s="435"/>
      <c r="GV43" s="435"/>
      <c r="GW43" s="435"/>
      <c r="GX43" s="435"/>
      <c r="GY43" s="435"/>
      <c r="GZ43" s="435"/>
      <c r="HA43" s="435"/>
      <c r="HB43" s="435"/>
      <c r="HC43" s="435"/>
      <c r="HD43" s="435"/>
      <c r="HE43" s="435"/>
      <c r="HF43" s="435"/>
      <c r="HG43" s="435"/>
      <c r="HH43" s="435"/>
      <c r="HI43" s="435"/>
      <c r="HJ43" s="435"/>
      <c r="HK43" s="435"/>
      <c r="HL43" s="435"/>
      <c r="HM43" s="435"/>
      <c r="HN43" s="435"/>
      <c r="HO43" s="435"/>
      <c r="HP43" s="435"/>
      <c r="HQ43" s="435"/>
      <c r="HR43" s="435"/>
      <c r="HS43" s="435"/>
      <c r="HT43" s="435"/>
      <c r="HU43" s="435"/>
      <c r="HV43" s="435"/>
      <c r="HW43" s="435"/>
      <c r="HX43" s="435"/>
      <c r="HY43" s="435"/>
      <c r="HZ43" s="435"/>
      <c r="IA43" s="435"/>
      <c r="IB43" s="435"/>
      <c r="IC43" s="435"/>
      <c r="ID43" s="435"/>
      <c r="IE43" s="435"/>
      <c r="IF43" s="435"/>
      <c r="IG43" s="435"/>
      <c r="IH43" s="435"/>
      <c r="II43" s="435"/>
      <c r="IJ43" s="435"/>
      <c r="IK43" s="435"/>
      <c r="IL43" s="435"/>
      <c r="IM43" s="435"/>
      <c r="IN43" s="435"/>
      <c r="IO43" s="435"/>
      <c r="IP43" s="435"/>
      <c r="IQ43" s="435"/>
      <c r="IR43" s="435"/>
      <c r="IS43" s="435"/>
      <c r="IT43" s="435"/>
      <c r="IU43" s="435"/>
      <c r="IV43" s="435"/>
    </row>
    <row r="44" spans="1:256" s="426" customFormat="1" ht="15.6" hidden="1" x14ac:dyDescent="0.3">
      <c r="A44" s="665"/>
      <c r="B44" s="666"/>
      <c r="C44" s="666"/>
      <c r="D44" s="666"/>
      <c r="E44" s="437" t="s">
        <v>16</v>
      </c>
      <c r="F44" s="437" t="s">
        <v>17</v>
      </c>
      <c r="G44" s="437" t="s">
        <v>34</v>
      </c>
      <c r="H44" s="436"/>
      <c r="I44" s="443"/>
      <c r="J44" s="443"/>
      <c r="K44" s="443"/>
      <c r="L44" s="443"/>
      <c r="M44" s="435"/>
      <c r="N44" s="435"/>
      <c r="O44" s="435"/>
      <c r="P44" s="435"/>
      <c r="Q44" s="435"/>
      <c r="R44" s="435"/>
      <c r="S44" s="435"/>
      <c r="T44" s="435"/>
      <c r="U44" s="435"/>
      <c r="V44" s="435"/>
      <c r="W44" s="435"/>
      <c r="X44" s="435"/>
      <c r="Y44" s="435"/>
      <c r="Z44" s="435"/>
      <c r="AA44" s="435"/>
      <c r="AB44" s="435"/>
      <c r="AC44" s="435"/>
      <c r="AD44" s="435"/>
      <c r="AE44" s="435"/>
      <c r="AF44" s="435"/>
      <c r="AG44" s="435"/>
      <c r="AH44" s="435"/>
      <c r="AI44" s="435"/>
      <c r="AJ44" s="435"/>
      <c r="AK44" s="435"/>
      <c r="AL44" s="435"/>
      <c r="AM44" s="435"/>
      <c r="AN44" s="435"/>
      <c r="AO44" s="435"/>
      <c r="AP44" s="435"/>
      <c r="AQ44" s="435"/>
      <c r="AR44" s="435"/>
      <c r="AS44" s="435"/>
      <c r="AT44" s="435"/>
      <c r="AU44" s="435"/>
      <c r="AV44" s="435"/>
      <c r="AW44" s="435"/>
      <c r="AX44" s="435"/>
      <c r="AY44" s="435"/>
      <c r="AZ44" s="435"/>
      <c r="BA44" s="435"/>
      <c r="BB44" s="435"/>
      <c r="BC44" s="435"/>
      <c r="BD44" s="435"/>
      <c r="BE44" s="435"/>
      <c r="BF44" s="435"/>
      <c r="BG44" s="435"/>
      <c r="BH44" s="435"/>
      <c r="BI44" s="435"/>
      <c r="BJ44" s="435"/>
      <c r="BK44" s="435"/>
      <c r="BL44" s="435"/>
      <c r="BM44" s="435"/>
      <c r="BN44" s="435"/>
      <c r="BO44" s="435"/>
      <c r="BP44" s="435"/>
      <c r="BQ44" s="435"/>
      <c r="BR44" s="435"/>
      <c r="BS44" s="435"/>
      <c r="BT44" s="435"/>
      <c r="BU44" s="435"/>
      <c r="BV44" s="435"/>
      <c r="BW44" s="435"/>
      <c r="BX44" s="435"/>
      <c r="BY44" s="435"/>
      <c r="BZ44" s="435"/>
      <c r="CA44" s="435"/>
      <c r="CB44" s="435"/>
      <c r="CC44" s="435"/>
      <c r="CD44" s="435"/>
      <c r="CE44" s="435"/>
      <c r="CF44" s="435"/>
      <c r="CG44" s="435"/>
      <c r="CH44" s="435"/>
      <c r="CI44" s="435"/>
      <c r="CJ44" s="435"/>
      <c r="CK44" s="435"/>
      <c r="CL44" s="435"/>
      <c r="CM44" s="435"/>
      <c r="CN44" s="435"/>
      <c r="CO44" s="435"/>
      <c r="CP44" s="435"/>
      <c r="CQ44" s="435"/>
      <c r="CR44" s="435"/>
      <c r="CS44" s="435"/>
      <c r="CT44" s="435"/>
      <c r="CU44" s="435"/>
      <c r="CV44" s="435"/>
      <c r="CW44" s="435"/>
      <c r="CX44" s="435"/>
      <c r="CY44" s="435"/>
      <c r="CZ44" s="435"/>
      <c r="DA44" s="435"/>
      <c r="DB44" s="435"/>
      <c r="DC44" s="435"/>
      <c r="DD44" s="435"/>
      <c r="DE44" s="435"/>
      <c r="DF44" s="435"/>
      <c r="DG44" s="435"/>
      <c r="DH44" s="435"/>
      <c r="DI44" s="435"/>
      <c r="DJ44" s="435"/>
      <c r="DK44" s="435"/>
      <c r="DL44" s="435"/>
      <c r="DM44" s="435"/>
      <c r="DN44" s="435"/>
      <c r="DO44" s="435"/>
      <c r="DP44" s="435"/>
      <c r="DQ44" s="435"/>
      <c r="DR44" s="435"/>
      <c r="DS44" s="435"/>
      <c r="DT44" s="435"/>
      <c r="DU44" s="435"/>
      <c r="DV44" s="435"/>
      <c r="DW44" s="435"/>
      <c r="DX44" s="435"/>
      <c r="DY44" s="435"/>
      <c r="DZ44" s="435"/>
      <c r="EA44" s="435"/>
      <c r="EB44" s="435"/>
      <c r="EC44" s="435"/>
      <c r="ED44" s="435"/>
      <c r="EE44" s="435"/>
      <c r="EF44" s="435"/>
      <c r="EG44" s="435"/>
      <c r="EH44" s="435"/>
      <c r="EI44" s="435"/>
      <c r="EJ44" s="435"/>
      <c r="EK44" s="435"/>
      <c r="EL44" s="435"/>
      <c r="EM44" s="435"/>
      <c r="EN44" s="435"/>
      <c r="EO44" s="435"/>
      <c r="EP44" s="435"/>
      <c r="EQ44" s="435"/>
      <c r="ER44" s="435"/>
      <c r="ES44" s="435"/>
      <c r="ET44" s="435"/>
      <c r="EU44" s="435"/>
      <c r="EV44" s="435"/>
      <c r="EW44" s="435"/>
      <c r="EX44" s="435"/>
      <c r="EY44" s="435"/>
      <c r="EZ44" s="435"/>
      <c r="FA44" s="435"/>
      <c r="FB44" s="435"/>
      <c r="FC44" s="435"/>
      <c r="FD44" s="435"/>
      <c r="FE44" s="435"/>
      <c r="FF44" s="435"/>
      <c r="FG44" s="435"/>
      <c r="FH44" s="435"/>
      <c r="FI44" s="435"/>
      <c r="FJ44" s="435"/>
      <c r="FK44" s="435"/>
      <c r="FL44" s="435"/>
      <c r="FM44" s="435"/>
      <c r="FN44" s="435"/>
      <c r="FO44" s="435"/>
      <c r="FP44" s="435"/>
      <c r="FQ44" s="435"/>
      <c r="FR44" s="435"/>
      <c r="FS44" s="435"/>
      <c r="FT44" s="435"/>
      <c r="FU44" s="435"/>
      <c r="FV44" s="435"/>
      <c r="FW44" s="435"/>
      <c r="FX44" s="435"/>
      <c r="FY44" s="435"/>
      <c r="FZ44" s="435"/>
      <c r="GA44" s="435"/>
      <c r="GB44" s="435"/>
      <c r="GC44" s="435"/>
      <c r="GD44" s="435"/>
      <c r="GE44" s="435"/>
      <c r="GF44" s="435"/>
      <c r="GG44" s="435"/>
      <c r="GH44" s="435"/>
      <c r="GI44" s="435"/>
      <c r="GJ44" s="435"/>
      <c r="GK44" s="435"/>
      <c r="GL44" s="435"/>
      <c r="GM44" s="435"/>
      <c r="GN44" s="435"/>
      <c r="GO44" s="435"/>
      <c r="GP44" s="435"/>
      <c r="GQ44" s="435"/>
      <c r="GR44" s="435"/>
      <c r="GS44" s="435"/>
      <c r="GT44" s="435"/>
      <c r="GU44" s="435"/>
      <c r="GV44" s="435"/>
      <c r="GW44" s="435"/>
      <c r="GX44" s="435"/>
      <c r="GY44" s="435"/>
      <c r="GZ44" s="435"/>
      <c r="HA44" s="435"/>
      <c r="HB44" s="435"/>
      <c r="HC44" s="435"/>
      <c r="HD44" s="435"/>
      <c r="HE44" s="435"/>
      <c r="HF44" s="435"/>
      <c r="HG44" s="435"/>
      <c r="HH44" s="435"/>
      <c r="HI44" s="435"/>
      <c r="HJ44" s="435"/>
      <c r="HK44" s="435"/>
      <c r="HL44" s="435"/>
      <c r="HM44" s="435"/>
      <c r="HN44" s="435"/>
      <c r="HO44" s="435"/>
      <c r="HP44" s="435"/>
      <c r="HQ44" s="435"/>
      <c r="HR44" s="435"/>
      <c r="HS44" s="435"/>
      <c r="HT44" s="435"/>
      <c r="HU44" s="435"/>
      <c r="HV44" s="435"/>
      <c r="HW44" s="435"/>
      <c r="HX44" s="435"/>
      <c r="HY44" s="435"/>
      <c r="HZ44" s="435"/>
      <c r="IA44" s="435"/>
      <c r="IB44" s="435"/>
      <c r="IC44" s="435"/>
      <c r="ID44" s="435"/>
      <c r="IE44" s="435"/>
      <c r="IF44" s="435"/>
      <c r="IG44" s="435"/>
      <c r="IH44" s="435"/>
      <c r="II44" s="435"/>
      <c r="IJ44" s="435"/>
      <c r="IK44" s="435"/>
      <c r="IL44" s="435"/>
      <c r="IM44" s="435"/>
      <c r="IN44" s="435"/>
      <c r="IO44" s="435"/>
      <c r="IP44" s="435"/>
      <c r="IQ44" s="435"/>
      <c r="IR44" s="435"/>
      <c r="IS44" s="435"/>
      <c r="IT44" s="435"/>
      <c r="IU44" s="435"/>
      <c r="IV44" s="435"/>
    </row>
    <row r="45" spans="1:256" s="426" customFormat="1" ht="31.2" hidden="1" x14ac:dyDescent="0.3">
      <c r="A45" s="444" t="s">
        <v>18</v>
      </c>
      <c r="B45" s="439" t="s">
        <v>19</v>
      </c>
      <c r="C45" s="445">
        <f>SUM(C46:C47)</f>
        <v>8758470</v>
      </c>
      <c r="D45" s="445">
        <f>SUM(D46:D47)</f>
        <v>10375643</v>
      </c>
      <c r="E45" s="445">
        <f>SUM(E46:E47)</f>
        <v>0</v>
      </c>
      <c r="F45" s="445">
        <f>SUM(F46:F47)</f>
        <v>0</v>
      </c>
      <c r="G45" s="441"/>
      <c r="H45" s="436"/>
      <c r="I45" s="443"/>
      <c r="J45" s="443"/>
      <c r="K45" s="443"/>
      <c r="L45" s="443"/>
      <c r="M45" s="435"/>
      <c r="N45" s="435"/>
      <c r="O45" s="435"/>
      <c r="P45" s="435"/>
      <c r="Q45" s="435"/>
      <c r="R45" s="435"/>
      <c r="S45" s="435"/>
      <c r="T45" s="435"/>
      <c r="U45" s="435"/>
      <c r="V45" s="435"/>
      <c r="W45" s="435"/>
      <c r="X45" s="435"/>
      <c r="Y45" s="435"/>
      <c r="Z45" s="435"/>
      <c r="AA45" s="435"/>
      <c r="AB45" s="435"/>
      <c r="AC45" s="435"/>
      <c r="AD45" s="435"/>
      <c r="AE45" s="435"/>
      <c r="AF45" s="435"/>
      <c r="AG45" s="435"/>
      <c r="AH45" s="435"/>
      <c r="AI45" s="435"/>
      <c r="AJ45" s="435"/>
      <c r="AK45" s="435"/>
      <c r="AL45" s="435"/>
      <c r="AM45" s="435"/>
      <c r="AN45" s="435"/>
      <c r="AO45" s="435"/>
      <c r="AP45" s="435"/>
      <c r="AQ45" s="435"/>
      <c r="AR45" s="435"/>
      <c r="AS45" s="435"/>
      <c r="AT45" s="435"/>
      <c r="AU45" s="435"/>
      <c r="AV45" s="435"/>
      <c r="AW45" s="435"/>
      <c r="AX45" s="435"/>
      <c r="AY45" s="435"/>
      <c r="AZ45" s="435"/>
      <c r="BA45" s="435"/>
      <c r="BB45" s="435"/>
      <c r="BC45" s="435"/>
      <c r="BD45" s="435"/>
      <c r="BE45" s="435"/>
      <c r="BF45" s="435"/>
      <c r="BG45" s="435"/>
      <c r="BH45" s="435"/>
      <c r="BI45" s="435"/>
      <c r="BJ45" s="435"/>
      <c r="BK45" s="435"/>
      <c r="BL45" s="435"/>
      <c r="BM45" s="435"/>
      <c r="BN45" s="435"/>
      <c r="BO45" s="435"/>
      <c r="BP45" s="435"/>
      <c r="BQ45" s="435"/>
      <c r="BR45" s="435"/>
      <c r="BS45" s="435"/>
      <c r="BT45" s="435"/>
      <c r="BU45" s="435"/>
      <c r="BV45" s="435"/>
      <c r="BW45" s="435"/>
      <c r="BX45" s="435"/>
      <c r="BY45" s="435"/>
      <c r="BZ45" s="435"/>
      <c r="CA45" s="435"/>
      <c r="CB45" s="435"/>
      <c r="CC45" s="435"/>
      <c r="CD45" s="435"/>
      <c r="CE45" s="435"/>
      <c r="CF45" s="435"/>
      <c r="CG45" s="435"/>
      <c r="CH45" s="435"/>
      <c r="CI45" s="435"/>
      <c r="CJ45" s="435"/>
      <c r="CK45" s="435"/>
      <c r="CL45" s="435"/>
      <c r="CM45" s="435"/>
      <c r="CN45" s="435"/>
      <c r="CO45" s="435"/>
      <c r="CP45" s="435"/>
      <c r="CQ45" s="435"/>
      <c r="CR45" s="435"/>
      <c r="CS45" s="435"/>
      <c r="CT45" s="435"/>
      <c r="CU45" s="435"/>
      <c r="CV45" s="435"/>
      <c r="CW45" s="435"/>
      <c r="CX45" s="435"/>
      <c r="CY45" s="435"/>
      <c r="CZ45" s="435"/>
      <c r="DA45" s="435"/>
      <c r="DB45" s="435"/>
      <c r="DC45" s="435"/>
      <c r="DD45" s="435"/>
      <c r="DE45" s="435"/>
      <c r="DF45" s="435"/>
      <c r="DG45" s="435"/>
      <c r="DH45" s="435"/>
      <c r="DI45" s="435"/>
      <c r="DJ45" s="435"/>
      <c r="DK45" s="435"/>
      <c r="DL45" s="435"/>
      <c r="DM45" s="435"/>
      <c r="DN45" s="435"/>
      <c r="DO45" s="435"/>
      <c r="DP45" s="435"/>
      <c r="DQ45" s="435"/>
      <c r="DR45" s="435"/>
      <c r="DS45" s="435"/>
      <c r="DT45" s="435"/>
      <c r="DU45" s="435"/>
      <c r="DV45" s="435"/>
      <c r="DW45" s="435"/>
      <c r="DX45" s="435"/>
      <c r="DY45" s="435"/>
      <c r="DZ45" s="435"/>
      <c r="EA45" s="435"/>
      <c r="EB45" s="435"/>
      <c r="EC45" s="435"/>
      <c r="ED45" s="435"/>
      <c r="EE45" s="435"/>
      <c r="EF45" s="435"/>
      <c r="EG45" s="435"/>
      <c r="EH45" s="435"/>
      <c r="EI45" s="435"/>
      <c r="EJ45" s="435"/>
      <c r="EK45" s="435"/>
      <c r="EL45" s="435"/>
      <c r="EM45" s="435"/>
      <c r="EN45" s="435"/>
      <c r="EO45" s="435"/>
      <c r="EP45" s="435"/>
      <c r="EQ45" s="435"/>
      <c r="ER45" s="435"/>
      <c r="ES45" s="435"/>
      <c r="ET45" s="435"/>
      <c r="EU45" s="435"/>
      <c r="EV45" s="435"/>
      <c r="EW45" s="435"/>
      <c r="EX45" s="435"/>
      <c r="EY45" s="435"/>
      <c r="EZ45" s="435"/>
      <c r="FA45" s="435"/>
      <c r="FB45" s="435"/>
      <c r="FC45" s="435"/>
      <c r="FD45" s="435"/>
      <c r="FE45" s="435"/>
      <c r="FF45" s="435"/>
      <c r="FG45" s="435"/>
      <c r="FH45" s="435"/>
      <c r="FI45" s="435"/>
      <c r="FJ45" s="435"/>
      <c r="FK45" s="435"/>
      <c r="FL45" s="435"/>
      <c r="FM45" s="435"/>
      <c r="FN45" s="435"/>
      <c r="FO45" s="435"/>
      <c r="FP45" s="435"/>
      <c r="FQ45" s="435"/>
      <c r="FR45" s="435"/>
      <c r="FS45" s="435"/>
      <c r="FT45" s="435"/>
      <c r="FU45" s="435"/>
      <c r="FV45" s="435"/>
      <c r="FW45" s="435"/>
      <c r="FX45" s="435"/>
      <c r="FY45" s="435"/>
      <c r="FZ45" s="435"/>
      <c r="GA45" s="435"/>
      <c r="GB45" s="435"/>
      <c r="GC45" s="435"/>
      <c r="GD45" s="435"/>
      <c r="GE45" s="435"/>
      <c r="GF45" s="435"/>
      <c r="GG45" s="435"/>
      <c r="GH45" s="435"/>
      <c r="GI45" s="435"/>
      <c r="GJ45" s="435"/>
      <c r="GK45" s="435"/>
      <c r="GL45" s="435"/>
      <c r="GM45" s="435"/>
      <c r="GN45" s="435"/>
      <c r="GO45" s="435"/>
      <c r="GP45" s="435"/>
      <c r="GQ45" s="435"/>
      <c r="GR45" s="435"/>
      <c r="GS45" s="435"/>
      <c r="GT45" s="435"/>
      <c r="GU45" s="435"/>
      <c r="GV45" s="435"/>
      <c r="GW45" s="435"/>
      <c r="GX45" s="435"/>
      <c r="GY45" s="435"/>
      <c r="GZ45" s="435"/>
      <c r="HA45" s="435"/>
      <c r="HB45" s="435"/>
      <c r="HC45" s="435"/>
      <c r="HD45" s="435"/>
      <c r="HE45" s="435"/>
      <c r="HF45" s="435"/>
      <c r="HG45" s="435"/>
      <c r="HH45" s="435"/>
      <c r="HI45" s="435"/>
      <c r="HJ45" s="435"/>
      <c r="HK45" s="435"/>
      <c r="HL45" s="435"/>
      <c r="HM45" s="435"/>
      <c r="HN45" s="435"/>
      <c r="HO45" s="435"/>
      <c r="HP45" s="435"/>
      <c r="HQ45" s="435"/>
      <c r="HR45" s="435"/>
      <c r="HS45" s="435"/>
      <c r="HT45" s="435"/>
      <c r="HU45" s="435"/>
      <c r="HV45" s="435"/>
      <c r="HW45" s="435"/>
      <c r="HX45" s="435"/>
      <c r="HY45" s="435"/>
      <c r="HZ45" s="435"/>
      <c r="IA45" s="435"/>
      <c r="IB45" s="435"/>
      <c r="IC45" s="435"/>
      <c r="ID45" s="435"/>
      <c r="IE45" s="435"/>
      <c r="IF45" s="435"/>
      <c r="IG45" s="435"/>
      <c r="IH45" s="435"/>
      <c r="II45" s="435"/>
      <c r="IJ45" s="435"/>
      <c r="IK45" s="435"/>
      <c r="IL45" s="435"/>
      <c r="IM45" s="435"/>
      <c r="IN45" s="435"/>
      <c r="IO45" s="435"/>
      <c r="IP45" s="435"/>
      <c r="IQ45" s="435"/>
      <c r="IR45" s="435"/>
      <c r="IS45" s="435"/>
      <c r="IT45" s="435"/>
      <c r="IU45" s="435"/>
      <c r="IV45" s="435"/>
    </row>
    <row r="46" spans="1:256" s="426" customFormat="1" ht="15.6" hidden="1" x14ac:dyDescent="0.3">
      <c r="A46" s="444" t="s">
        <v>350</v>
      </c>
      <c r="B46" s="439" t="s">
        <v>19</v>
      </c>
      <c r="C46" s="440">
        <v>622</v>
      </c>
      <c r="D46" s="440">
        <f>1796+4225</f>
        <v>6021</v>
      </c>
      <c r="E46" s="440"/>
      <c r="F46" s="440"/>
      <c r="G46" s="441"/>
      <c r="H46" s="436"/>
      <c r="I46" s="443"/>
      <c r="J46" s="443"/>
      <c r="K46" s="443"/>
      <c r="L46" s="443"/>
      <c r="M46" s="435"/>
      <c r="N46" s="435"/>
      <c r="O46" s="435"/>
      <c r="P46" s="435"/>
      <c r="Q46" s="435"/>
      <c r="R46" s="435"/>
      <c r="S46" s="435"/>
      <c r="T46" s="435"/>
      <c r="U46" s="435"/>
      <c r="V46" s="435"/>
      <c r="W46" s="435"/>
      <c r="X46" s="435"/>
      <c r="Y46" s="435"/>
      <c r="Z46" s="435"/>
      <c r="AA46" s="435"/>
      <c r="AB46" s="435"/>
      <c r="AC46" s="435"/>
      <c r="AD46" s="435"/>
      <c r="AE46" s="435"/>
      <c r="AF46" s="435"/>
      <c r="AG46" s="435"/>
      <c r="AH46" s="435"/>
      <c r="AI46" s="435"/>
      <c r="AJ46" s="435"/>
      <c r="AK46" s="435"/>
      <c r="AL46" s="435"/>
      <c r="AM46" s="435"/>
      <c r="AN46" s="435"/>
      <c r="AO46" s="435"/>
      <c r="AP46" s="435"/>
      <c r="AQ46" s="435"/>
      <c r="AR46" s="435"/>
      <c r="AS46" s="435"/>
      <c r="AT46" s="435"/>
      <c r="AU46" s="435"/>
      <c r="AV46" s="435"/>
      <c r="AW46" s="435"/>
      <c r="AX46" s="435"/>
      <c r="AY46" s="435"/>
      <c r="AZ46" s="435"/>
      <c r="BA46" s="435"/>
      <c r="BB46" s="435"/>
      <c r="BC46" s="435"/>
      <c r="BD46" s="435"/>
      <c r="BE46" s="435"/>
      <c r="BF46" s="435"/>
      <c r="BG46" s="435"/>
      <c r="BH46" s="435"/>
      <c r="BI46" s="435"/>
      <c r="BJ46" s="435"/>
      <c r="BK46" s="435"/>
      <c r="BL46" s="435"/>
      <c r="BM46" s="435"/>
      <c r="BN46" s="435"/>
      <c r="BO46" s="435"/>
      <c r="BP46" s="435"/>
      <c r="BQ46" s="435"/>
      <c r="BR46" s="435"/>
      <c r="BS46" s="435"/>
      <c r="BT46" s="435"/>
      <c r="BU46" s="435"/>
      <c r="BV46" s="435"/>
      <c r="BW46" s="435"/>
      <c r="BX46" s="435"/>
      <c r="BY46" s="435"/>
      <c r="BZ46" s="435"/>
      <c r="CA46" s="435"/>
      <c r="CB46" s="435"/>
      <c r="CC46" s="435"/>
      <c r="CD46" s="435"/>
      <c r="CE46" s="435"/>
      <c r="CF46" s="435"/>
      <c r="CG46" s="435"/>
      <c r="CH46" s="435"/>
      <c r="CI46" s="435"/>
      <c r="CJ46" s="435"/>
      <c r="CK46" s="435"/>
      <c r="CL46" s="435"/>
      <c r="CM46" s="435"/>
      <c r="CN46" s="435"/>
      <c r="CO46" s="435"/>
      <c r="CP46" s="435"/>
      <c r="CQ46" s="435"/>
      <c r="CR46" s="435"/>
      <c r="CS46" s="435"/>
      <c r="CT46" s="435"/>
      <c r="CU46" s="435"/>
      <c r="CV46" s="435"/>
      <c r="CW46" s="435"/>
      <c r="CX46" s="435"/>
      <c r="CY46" s="435"/>
      <c r="CZ46" s="435"/>
      <c r="DA46" s="435"/>
      <c r="DB46" s="435"/>
      <c r="DC46" s="435"/>
      <c r="DD46" s="435"/>
      <c r="DE46" s="435"/>
      <c r="DF46" s="435"/>
      <c r="DG46" s="435"/>
      <c r="DH46" s="435"/>
      <c r="DI46" s="435"/>
      <c r="DJ46" s="435"/>
      <c r="DK46" s="435"/>
      <c r="DL46" s="435"/>
      <c r="DM46" s="435"/>
      <c r="DN46" s="435"/>
      <c r="DO46" s="435"/>
      <c r="DP46" s="435"/>
      <c r="DQ46" s="435"/>
      <c r="DR46" s="435"/>
      <c r="DS46" s="435"/>
      <c r="DT46" s="435"/>
      <c r="DU46" s="435"/>
      <c r="DV46" s="435"/>
      <c r="DW46" s="435"/>
      <c r="DX46" s="435"/>
      <c r="DY46" s="435"/>
      <c r="DZ46" s="435"/>
      <c r="EA46" s="435"/>
      <c r="EB46" s="435"/>
      <c r="EC46" s="435"/>
      <c r="ED46" s="435"/>
      <c r="EE46" s="435"/>
      <c r="EF46" s="435"/>
      <c r="EG46" s="435"/>
      <c r="EH46" s="435"/>
      <c r="EI46" s="435"/>
      <c r="EJ46" s="435"/>
      <c r="EK46" s="435"/>
      <c r="EL46" s="435"/>
      <c r="EM46" s="435"/>
      <c r="EN46" s="435"/>
      <c r="EO46" s="435"/>
      <c r="EP46" s="435"/>
      <c r="EQ46" s="435"/>
      <c r="ER46" s="435"/>
      <c r="ES46" s="435"/>
      <c r="ET46" s="435"/>
      <c r="EU46" s="435"/>
      <c r="EV46" s="435"/>
      <c r="EW46" s="435"/>
      <c r="EX46" s="435"/>
      <c r="EY46" s="435"/>
      <c r="EZ46" s="435"/>
      <c r="FA46" s="435"/>
      <c r="FB46" s="435"/>
      <c r="FC46" s="435"/>
      <c r="FD46" s="435"/>
      <c r="FE46" s="435"/>
      <c r="FF46" s="435"/>
      <c r="FG46" s="435"/>
      <c r="FH46" s="435"/>
      <c r="FI46" s="435"/>
      <c r="FJ46" s="435"/>
      <c r="FK46" s="435"/>
      <c r="FL46" s="435"/>
      <c r="FM46" s="435"/>
      <c r="FN46" s="435"/>
      <c r="FO46" s="435"/>
      <c r="FP46" s="435"/>
      <c r="FQ46" s="435"/>
      <c r="FR46" s="435"/>
      <c r="FS46" s="435"/>
      <c r="FT46" s="435"/>
      <c r="FU46" s="435"/>
      <c r="FV46" s="435"/>
      <c r="FW46" s="435"/>
      <c r="FX46" s="435"/>
      <c r="FY46" s="435"/>
      <c r="FZ46" s="435"/>
      <c r="GA46" s="435"/>
      <c r="GB46" s="435"/>
      <c r="GC46" s="435"/>
      <c r="GD46" s="435"/>
      <c r="GE46" s="435"/>
      <c r="GF46" s="435"/>
      <c r="GG46" s="435"/>
      <c r="GH46" s="435"/>
      <c r="GI46" s="435"/>
      <c r="GJ46" s="435"/>
      <c r="GK46" s="435"/>
      <c r="GL46" s="435"/>
      <c r="GM46" s="435"/>
      <c r="GN46" s="435"/>
      <c r="GO46" s="435"/>
      <c r="GP46" s="435"/>
      <c r="GQ46" s="435"/>
      <c r="GR46" s="435"/>
      <c r="GS46" s="435"/>
      <c r="GT46" s="435"/>
      <c r="GU46" s="435"/>
      <c r="GV46" s="435"/>
      <c r="GW46" s="435"/>
      <c r="GX46" s="435"/>
      <c r="GY46" s="435"/>
      <c r="GZ46" s="435"/>
      <c r="HA46" s="435"/>
      <c r="HB46" s="435"/>
      <c r="HC46" s="435"/>
      <c r="HD46" s="435"/>
      <c r="HE46" s="435"/>
      <c r="HF46" s="435"/>
      <c r="HG46" s="435"/>
      <c r="HH46" s="435"/>
      <c r="HI46" s="435"/>
      <c r="HJ46" s="435"/>
      <c r="HK46" s="435"/>
      <c r="HL46" s="435"/>
      <c r="HM46" s="435"/>
      <c r="HN46" s="435"/>
      <c r="HO46" s="435"/>
      <c r="HP46" s="435"/>
      <c r="HQ46" s="435"/>
      <c r="HR46" s="435"/>
      <c r="HS46" s="435"/>
      <c r="HT46" s="435"/>
      <c r="HU46" s="435"/>
      <c r="HV46" s="435"/>
      <c r="HW46" s="435"/>
      <c r="HX46" s="435"/>
      <c r="HY46" s="435"/>
      <c r="HZ46" s="435"/>
      <c r="IA46" s="435"/>
      <c r="IB46" s="435"/>
      <c r="IC46" s="435"/>
      <c r="ID46" s="435"/>
      <c r="IE46" s="435"/>
      <c r="IF46" s="435"/>
      <c r="IG46" s="435"/>
      <c r="IH46" s="435"/>
      <c r="II46" s="435"/>
      <c r="IJ46" s="435"/>
      <c r="IK46" s="435"/>
      <c r="IL46" s="435"/>
      <c r="IM46" s="435"/>
      <c r="IN46" s="435"/>
      <c r="IO46" s="435"/>
      <c r="IP46" s="435"/>
      <c r="IQ46" s="435"/>
      <c r="IR46" s="435"/>
      <c r="IS46" s="435"/>
      <c r="IT46" s="435"/>
      <c r="IU46" s="435"/>
      <c r="IV46" s="435"/>
    </row>
    <row r="47" spans="1:256" s="426" customFormat="1" ht="15.6" hidden="1" x14ac:dyDescent="0.3">
      <c r="A47" s="444" t="s">
        <v>351</v>
      </c>
      <c r="B47" s="439" t="s">
        <v>19</v>
      </c>
      <c r="C47" s="445">
        <v>8757848</v>
      </c>
      <c r="D47" s="445">
        <f>9799561+509999+60062</f>
        <v>10369622</v>
      </c>
      <c r="E47" s="445"/>
      <c r="F47" s="445"/>
      <c r="G47" s="441"/>
      <c r="H47" s="436"/>
      <c r="I47" s="443"/>
      <c r="J47" s="443"/>
      <c r="K47" s="443"/>
      <c r="L47" s="443"/>
      <c r="M47" s="435"/>
      <c r="N47" s="435"/>
      <c r="O47" s="435"/>
      <c r="P47" s="435"/>
      <c r="Q47" s="435"/>
      <c r="R47" s="435"/>
      <c r="S47" s="435"/>
      <c r="T47" s="435"/>
      <c r="U47" s="435"/>
      <c r="V47" s="435"/>
      <c r="W47" s="435"/>
      <c r="X47" s="435"/>
      <c r="Y47" s="435"/>
      <c r="Z47" s="435"/>
      <c r="AA47" s="435"/>
      <c r="AB47" s="435"/>
      <c r="AC47" s="435"/>
      <c r="AD47" s="435"/>
      <c r="AE47" s="435"/>
      <c r="AF47" s="435"/>
      <c r="AG47" s="435"/>
      <c r="AH47" s="435"/>
      <c r="AI47" s="435"/>
      <c r="AJ47" s="435"/>
      <c r="AK47" s="435"/>
      <c r="AL47" s="435"/>
      <c r="AM47" s="435"/>
      <c r="AN47" s="435"/>
      <c r="AO47" s="435"/>
      <c r="AP47" s="435"/>
      <c r="AQ47" s="435"/>
      <c r="AR47" s="435"/>
      <c r="AS47" s="435"/>
      <c r="AT47" s="435"/>
      <c r="AU47" s="435"/>
      <c r="AV47" s="435"/>
      <c r="AW47" s="435"/>
      <c r="AX47" s="435"/>
      <c r="AY47" s="435"/>
      <c r="AZ47" s="435"/>
      <c r="BA47" s="435"/>
      <c r="BB47" s="435"/>
      <c r="BC47" s="435"/>
      <c r="BD47" s="435"/>
      <c r="BE47" s="435"/>
      <c r="BF47" s="435"/>
      <c r="BG47" s="435"/>
      <c r="BH47" s="435"/>
      <c r="BI47" s="435"/>
      <c r="BJ47" s="435"/>
      <c r="BK47" s="435"/>
      <c r="BL47" s="435"/>
      <c r="BM47" s="435"/>
      <c r="BN47" s="435"/>
      <c r="BO47" s="435"/>
      <c r="BP47" s="435"/>
      <c r="BQ47" s="435"/>
      <c r="BR47" s="435"/>
      <c r="BS47" s="435"/>
      <c r="BT47" s="435"/>
      <c r="BU47" s="435"/>
      <c r="BV47" s="435"/>
      <c r="BW47" s="435"/>
      <c r="BX47" s="435"/>
      <c r="BY47" s="435"/>
      <c r="BZ47" s="435"/>
      <c r="CA47" s="435"/>
      <c r="CB47" s="435"/>
      <c r="CC47" s="435"/>
      <c r="CD47" s="435"/>
      <c r="CE47" s="435"/>
      <c r="CF47" s="435"/>
      <c r="CG47" s="435"/>
      <c r="CH47" s="435"/>
      <c r="CI47" s="435"/>
      <c r="CJ47" s="435"/>
      <c r="CK47" s="435"/>
      <c r="CL47" s="435"/>
      <c r="CM47" s="435"/>
      <c r="CN47" s="435"/>
      <c r="CO47" s="435"/>
      <c r="CP47" s="435"/>
      <c r="CQ47" s="435"/>
      <c r="CR47" s="435"/>
      <c r="CS47" s="435"/>
      <c r="CT47" s="435"/>
      <c r="CU47" s="435"/>
      <c r="CV47" s="435"/>
      <c r="CW47" s="435"/>
      <c r="CX47" s="435"/>
      <c r="CY47" s="435"/>
      <c r="CZ47" s="435"/>
      <c r="DA47" s="435"/>
      <c r="DB47" s="435"/>
      <c r="DC47" s="435"/>
      <c r="DD47" s="435"/>
      <c r="DE47" s="435"/>
      <c r="DF47" s="435"/>
      <c r="DG47" s="435"/>
      <c r="DH47" s="435"/>
      <c r="DI47" s="435"/>
      <c r="DJ47" s="435"/>
      <c r="DK47" s="435"/>
      <c r="DL47" s="435"/>
      <c r="DM47" s="435"/>
      <c r="DN47" s="435"/>
      <c r="DO47" s="435"/>
      <c r="DP47" s="435"/>
      <c r="DQ47" s="435"/>
      <c r="DR47" s="435"/>
      <c r="DS47" s="435"/>
      <c r="DT47" s="435"/>
      <c r="DU47" s="435"/>
      <c r="DV47" s="435"/>
      <c r="DW47" s="435"/>
      <c r="DX47" s="435"/>
      <c r="DY47" s="435"/>
      <c r="DZ47" s="435"/>
      <c r="EA47" s="435"/>
      <c r="EB47" s="435"/>
      <c r="EC47" s="435"/>
      <c r="ED47" s="435"/>
      <c r="EE47" s="435"/>
      <c r="EF47" s="435"/>
      <c r="EG47" s="435"/>
      <c r="EH47" s="435"/>
      <c r="EI47" s="435"/>
      <c r="EJ47" s="435"/>
      <c r="EK47" s="435"/>
      <c r="EL47" s="435"/>
      <c r="EM47" s="435"/>
      <c r="EN47" s="435"/>
      <c r="EO47" s="435"/>
      <c r="EP47" s="435"/>
      <c r="EQ47" s="435"/>
      <c r="ER47" s="435"/>
      <c r="ES47" s="435"/>
      <c r="ET47" s="435"/>
      <c r="EU47" s="435"/>
      <c r="EV47" s="435"/>
      <c r="EW47" s="435"/>
      <c r="EX47" s="435"/>
      <c r="EY47" s="435"/>
      <c r="EZ47" s="435"/>
      <c r="FA47" s="435"/>
      <c r="FB47" s="435"/>
      <c r="FC47" s="435"/>
      <c r="FD47" s="435"/>
      <c r="FE47" s="435"/>
      <c r="FF47" s="435"/>
      <c r="FG47" s="435"/>
      <c r="FH47" s="435"/>
      <c r="FI47" s="435"/>
      <c r="FJ47" s="435"/>
      <c r="FK47" s="435"/>
      <c r="FL47" s="435"/>
      <c r="FM47" s="435"/>
      <c r="FN47" s="435"/>
      <c r="FO47" s="435"/>
      <c r="FP47" s="435"/>
      <c r="FQ47" s="435"/>
      <c r="FR47" s="435"/>
      <c r="FS47" s="435"/>
      <c r="FT47" s="435"/>
      <c r="FU47" s="435"/>
      <c r="FV47" s="435"/>
      <c r="FW47" s="435"/>
      <c r="FX47" s="435"/>
      <c r="FY47" s="435"/>
      <c r="FZ47" s="435"/>
      <c r="GA47" s="435"/>
      <c r="GB47" s="435"/>
      <c r="GC47" s="435"/>
      <c r="GD47" s="435"/>
      <c r="GE47" s="435"/>
      <c r="GF47" s="435"/>
      <c r="GG47" s="435"/>
      <c r="GH47" s="435"/>
      <c r="GI47" s="435"/>
      <c r="GJ47" s="435"/>
      <c r="GK47" s="435"/>
      <c r="GL47" s="435"/>
      <c r="GM47" s="435"/>
      <c r="GN47" s="435"/>
      <c r="GO47" s="435"/>
      <c r="GP47" s="435"/>
      <c r="GQ47" s="435"/>
      <c r="GR47" s="435"/>
      <c r="GS47" s="435"/>
      <c r="GT47" s="435"/>
      <c r="GU47" s="435"/>
      <c r="GV47" s="435"/>
      <c r="GW47" s="435"/>
      <c r="GX47" s="435"/>
      <c r="GY47" s="435"/>
      <c r="GZ47" s="435"/>
      <c r="HA47" s="435"/>
      <c r="HB47" s="435"/>
      <c r="HC47" s="435"/>
      <c r="HD47" s="435"/>
      <c r="HE47" s="435"/>
      <c r="HF47" s="435"/>
      <c r="HG47" s="435"/>
      <c r="HH47" s="435"/>
      <c r="HI47" s="435"/>
      <c r="HJ47" s="435"/>
      <c r="HK47" s="435"/>
      <c r="HL47" s="435"/>
      <c r="HM47" s="435"/>
      <c r="HN47" s="435"/>
      <c r="HO47" s="435"/>
      <c r="HP47" s="435"/>
      <c r="HQ47" s="435"/>
      <c r="HR47" s="435"/>
      <c r="HS47" s="435"/>
      <c r="HT47" s="435"/>
      <c r="HU47" s="435"/>
      <c r="HV47" s="435"/>
      <c r="HW47" s="435"/>
      <c r="HX47" s="435"/>
      <c r="HY47" s="435"/>
      <c r="HZ47" s="435"/>
      <c r="IA47" s="435"/>
      <c r="IB47" s="435"/>
      <c r="IC47" s="435"/>
      <c r="ID47" s="435"/>
      <c r="IE47" s="435"/>
      <c r="IF47" s="435"/>
      <c r="IG47" s="435"/>
      <c r="IH47" s="435"/>
      <c r="II47" s="435"/>
      <c r="IJ47" s="435"/>
      <c r="IK47" s="435"/>
      <c r="IL47" s="435"/>
      <c r="IM47" s="435"/>
      <c r="IN47" s="435"/>
      <c r="IO47" s="435"/>
      <c r="IP47" s="435"/>
      <c r="IQ47" s="435"/>
      <c r="IR47" s="435"/>
      <c r="IS47" s="435"/>
      <c r="IT47" s="435"/>
      <c r="IU47" s="435"/>
      <c r="IV47" s="435"/>
    </row>
    <row r="48" spans="1:256" s="426" customFormat="1" ht="31.2" hidden="1" x14ac:dyDescent="0.3">
      <c r="A48" s="446" t="s">
        <v>26</v>
      </c>
      <c r="B48" s="447" t="s">
        <v>19</v>
      </c>
      <c r="C48" s="448">
        <f>SUM(C45)</f>
        <v>8758470</v>
      </c>
      <c r="D48" s="448">
        <f>SUM(D45)</f>
        <v>10375643</v>
      </c>
      <c r="E48" s="448">
        <f>SUM(E45)</f>
        <v>0</v>
      </c>
      <c r="F48" s="448">
        <f>SUM(F45)</f>
        <v>0</v>
      </c>
      <c r="G48" s="448">
        <f>SUM(G45)</f>
        <v>0</v>
      </c>
      <c r="H48" s="436"/>
      <c r="I48" s="443"/>
      <c r="J48" s="449"/>
      <c r="K48" s="449"/>
      <c r="L48" s="449"/>
      <c r="M48" s="435"/>
      <c r="N48" s="435"/>
      <c r="O48" s="435"/>
      <c r="P48" s="435"/>
      <c r="Q48" s="435"/>
      <c r="R48" s="435"/>
      <c r="S48" s="435"/>
      <c r="T48" s="435"/>
      <c r="U48" s="435"/>
      <c r="V48" s="435"/>
      <c r="W48" s="435"/>
      <c r="X48" s="435"/>
      <c r="Y48" s="435"/>
      <c r="Z48" s="435"/>
      <c r="AA48" s="435"/>
      <c r="AB48" s="435"/>
      <c r="AC48" s="435"/>
      <c r="AD48" s="435"/>
      <c r="AE48" s="435"/>
      <c r="AF48" s="435"/>
      <c r="AG48" s="435"/>
      <c r="AH48" s="435"/>
      <c r="AI48" s="435"/>
      <c r="AJ48" s="435"/>
      <c r="AK48" s="435"/>
      <c r="AL48" s="435"/>
      <c r="AM48" s="435"/>
      <c r="AN48" s="435"/>
      <c r="AO48" s="435"/>
      <c r="AP48" s="435"/>
      <c r="AQ48" s="435"/>
      <c r="AR48" s="435"/>
      <c r="AS48" s="435"/>
      <c r="AT48" s="435"/>
      <c r="AU48" s="435"/>
      <c r="AV48" s="435"/>
      <c r="AW48" s="435"/>
      <c r="AX48" s="435"/>
      <c r="AY48" s="435"/>
      <c r="AZ48" s="435"/>
      <c r="BA48" s="435"/>
      <c r="BB48" s="435"/>
      <c r="BC48" s="435"/>
      <c r="BD48" s="435"/>
      <c r="BE48" s="435"/>
      <c r="BF48" s="435"/>
      <c r="BG48" s="435"/>
      <c r="BH48" s="435"/>
      <c r="BI48" s="435"/>
      <c r="BJ48" s="435"/>
      <c r="BK48" s="435"/>
      <c r="BL48" s="435"/>
      <c r="BM48" s="435"/>
      <c r="BN48" s="435"/>
      <c r="BO48" s="435"/>
      <c r="BP48" s="435"/>
      <c r="BQ48" s="435"/>
      <c r="BR48" s="435"/>
      <c r="BS48" s="435"/>
      <c r="BT48" s="435"/>
      <c r="BU48" s="435"/>
      <c r="BV48" s="435"/>
      <c r="BW48" s="435"/>
      <c r="BX48" s="435"/>
      <c r="BY48" s="435"/>
      <c r="BZ48" s="435"/>
      <c r="CA48" s="435"/>
      <c r="CB48" s="435"/>
      <c r="CC48" s="435"/>
      <c r="CD48" s="435"/>
      <c r="CE48" s="435"/>
      <c r="CF48" s="435"/>
      <c r="CG48" s="435"/>
      <c r="CH48" s="435"/>
      <c r="CI48" s="435"/>
      <c r="CJ48" s="435"/>
      <c r="CK48" s="435"/>
      <c r="CL48" s="435"/>
      <c r="CM48" s="435"/>
      <c r="CN48" s="435"/>
      <c r="CO48" s="435"/>
      <c r="CP48" s="435"/>
      <c r="CQ48" s="435"/>
      <c r="CR48" s="435"/>
      <c r="CS48" s="435"/>
      <c r="CT48" s="435"/>
      <c r="CU48" s="435"/>
      <c r="CV48" s="435"/>
      <c r="CW48" s="435"/>
      <c r="CX48" s="435"/>
      <c r="CY48" s="435"/>
      <c r="CZ48" s="435"/>
      <c r="DA48" s="435"/>
      <c r="DB48" s="435"/>
      <c r="DC48" s="435"/>
      <c r="DD48" s="435"/>
      <c r="DE48" s="435"/>
      <c r="DF48" s="435"/>
      <c r="DG48" s="435"/>
      <c r="DH48" s="435"/>
      <c r="DI48" s="435"/>
      <c r="DJ48" s="435"/>
      <c r="DK48" s="435"/>
      <c r="DL48" s="435"/>
      <c r="DM48" s="435"/>
      <c r="DN48" s="435"/>
      <c r="DO48" s="435"/>
      <c r="DP48" s="435"/>
      <c r="DQ48" s="435"/>
      <c r="DR48" s="435"/>
      <c r="DS48" s="435"/>
      <c r="DT48" s="435"/>
      <c r="DU48" s="435"/>
      <c r="DV48" s="435"/>
      <c r="DW48" s="435"/>
      <c r="DX48" s="435"/>
      <c r="DY48" s="435"/>
      <c r="DZ48" s="435"/>
      <c r="EA48" s="435"/>
      <c r="EB48" s="435"/>
      <c r="EC48" s="435"/>
      <c r="ED48" s="435"/>
      <c r="EE48" s="435"/>
      <c r="EF48" s="435"/>
      <c r="EG48" s="435"/>
      <c r="EH48" s="435"/>
      <c r="EI48" s="435"/>
      <c r="EJ48" s="435"/>
      <c r="EK48" s="435"/>
      <c r="EL48" s="435"/>
      <c r="EM48" s="435"/>
      <c r="EN48" s="435"/>
      <c r="EO48" s="435"/>
      <c r="EP48" s="435"/>
      <c r="EQ48" s="435"/>
      <c r="ER48" s="435"/>
      <c r="ES48" s="435"/>
      <c r="ET48" s="435"/>
      <c r="EU48" s="435"/>
      <c r="EV48" s="435"/>
      <c r="EW48" s="435"/>
      <c r="EX48" s="435"/>
      <c r="EY48" s="435"/>
      <c r="EZ48" s="435"/>
      <c r="FA48" s="435"/>
      <c r="FB48" s="435"/>
      <c r="FC48" s="435"/>
      <c r="FD48" s="435"/>
      <c r="FE48" s="435"/>
      <c r="FF48" s="435"/>
      <c r="FG48" s="435"/>
      <c r="FH48" s="435"/>
      <c r="FI48" s="435"/>
      <c r="FJ48" s="435"/>
      <c r="FK48" s="435"/>
      <c r="FL48" s="435"/>
      <c r="FM48" s="435"/>
      <c r="FN48" s="435"/>
      <c r="FO48" s="435"/>
      <c r="FP48" s="435"/>
      <c r="FQ48" s="435"/>
      <c r="FR48" s="435"/>
      <c r="FS48" s="435"/>
      <c r="FT48" s="435"/>
      <c r="FU48" s="435"/>
      <c r="FV48" s="435"/>
      <c r="FW48" s="435"/>
      <c r="FX48" s="435"/>
      <c r="FY48" s="435"/>
      <c r="FZ48" s="435"/>
      <c r="GA48" s="435"/>
      <c r="GB48" s="435"/>
      <c r="GC48" s="435"/>
      <c r="GD48" s="435"/>
      <c r="GE48" s="435"/>
      <c r="GF48" s="435"/>
      <c r="GG48" s="435"/>
      <c r="GH48" s="435"/>
      <c r="GI48" s="435"/>
      <c r="GJ48" s="435"/>
      <c r="GK48" s="435"/>
      <c r="GL48" s="435"/>
      <c r="GM48" s="435"/>
      <c r="GN48" s="435"/>
      <c r="GO48" s="435"/>
      <c r="GP48" s="435"/>
      <c r="GQ48" s="435"/>
      <c r="GR48" s="435"/>
      <c r="GS48" s="435"/>
      <c r="GT48" s="435"/>
      <c r="GU48" s="435"/>
      <c r="GV48" s="435"/>
      <c r="GW48" s="435"/>
      <c r="GX48" s="435"/>
      <c r="GY48" s="435"/>
      <c r="GZ48" s="435"/>
      <c r="HA48" s="435"/>
      <c r="HB48" s="435"/>
      <c r="HC48" s="435"/>
      <c r="HD48" s="435"/>
      <c r="HE48" s="435"/>
      <c r="HF48" s="435"/>
      <c r="HG48" s="435"/>
      <c r="HH48" s="435"/>
      <c r="HI48" s="435"/>
      <c r="HJ48" s="435"/>
      <c r="HK48" s="435"/>
      <c r="HL48" s="435"/>
      <c r="HM48" s="435"/>
      <c r="HN48" s="435"/>
      <c r="HO48" s="435"/>
      <c r="HP48" s="435"/>
      <c r="HQ48" s="435"/>
      <c r="HR48" s="435"/>
      <c r="HS48" s="435"/>
      <c r="HT48" s="435"/>
      <c r="HU48" s="435"/>
      <c r="HV48" s="435"/>
      <c r="HW48" s="435"/>
      <c r="HX48" s="435"/>
      <c r="HY48" s="435"/>
      <c r="HZ48" s="435"/>
      <c r="IA48" s="435"/>
      <c r="IB48" s="435"/>
      <c r="IC48" s="435"/>
      <c r="ID48" s="435"/>
      <c r="IE48" s="435"/>
      <c r="IF48" s="435"/>
      <c r="IG48" s="435"/>
      <c r="IH48" s="435"/>
      <c r="II48" s="435"/>
      <c r="IJ48" s="435"/>
      <c r="IK48" s="435"/>
      <c r="IL48" s="435"/>
      <c r="IM48" s="435"/>
      <c r="IN48" s="435"/>
      <c r="IO48" s="435"/>
      <c r="IP48" s="435"/>
      <c r="IQ48" s="435"/>
      <c r="IR48" s="435"/>
      <c r="IS48" s="435"/>
      <c r="IT48" s="435"/>
      <c r="IU48" s="435"/>
      <c r="IV48" s="435"/>
    </row>
    <row r="49" spans="1:256" ht="15.6" x14ac:dyDescent="0.3">
      <c r="A49" s="415"/>
      <c r="B49" s="415"/>
      <c r="C49" s="450"/>
      <c r="D49" s="451"/>
      <c r="E49" s="451"/>
      <c r="F49" s="451"/>
      <c r="G49" s="451"/>
      <c r="H49" s="451"/>
      <c r="I49" s="136"/>
      <c r="J49" s="161"/>
      <c r="K49" s="452"/>
      <c r="L49" s="452"/>
      <c r="M49" s="452"/>
      <c r="N49" s="134"/>
      <c r="O49" s="134"/>
      <c r="P49" s="134"/>
      <c r="Q49" s="134"/>
      <c r="R49" s="134"/>
      <c r="S49" s="134"/>
      <c r="T49" s="134"/>
      <c r="U49" s="134"/>
      <c r="V49" s="134"/>
      <c r="W49" s="134"/>
      <c r="X49" s="134"/>
      <c r="Y49" s="134"/>
      <c r="Z49" s="134"/>
      <c r="AA49" s="134"/>
      <c r="AB49" s="134"/>
      <c r="AC49" s="134"/>
      <c r="AD49" s="134"/>
      <c r="AE49" s="134"/>
      <c r="AF49" s="134"/>
      <c r="AG49" s="134"/>
      <c r="AH49" s="134"/>
      <c r="AI49" s="134"/>
      <c r="AJ49" s="134"/>
      <c r="AK49" s="134"/>
      <c r="AL49" s="134"/>
      <c r="AM49" s="134"/>
      <c r="AN49" s="134"/>
      <c r="AO49" s="134"/>
      <c r="AP49" s="134"/>
      <c r="AQ49" s="134"/>
      <c r="AR49" s="134"/>
      <c r="AS49" s="134"/>
      <c r="AT49" s="134"/>
      <c r="AU49" s="134"/>
      <c r="AV49" s="134"/>
      <c r="AW49" s="134"/>
      <c r="AX49" s="134"/>
      <c r="AY49" s="134"/>
      <c r="AZ49" s="134"/>
      <c r="BA49" s="134"/>
      <c r="BB49" s="134"/>
      <c r="BC49" s="134"/>
      <c r="BD49" s="134"/>
      <c r="BE49" s="134"/>
      <c r="BF49" s="134"/>
      <c r="BG49" s="134"/>
      <c r="BH49" s="134"/>
      <c r="BI49" s="134"/>
      <c r="BJ49" s="134"/>
      <c r="BK49" s="134"/>
      <c r="BL49" s="134"/>
      <c r="BM49" s="134"/>
      <c r="BN49" s="134"/>
      <c r="BO49" s="134"/>
      <c r="BP49" s="134"/>
      <c r="BQ49" s="134"/>
      <c r="BR49" s="134"/>
      <c r="BS49" s="134"/>
      <c r="BT49" s="134"/>
      <c r="BU49" s="134"/>
      <c r="BV49" s="134"/>
      <c r="BW49" s="134"/>
      <c r="BX49" s="134"/>
      <c r="BY49" s="134"/>
      <c r="BZ49" s="134"/>
      <c r="CA49" s="134"/>
      <c r="CB49" s="134"/>
      <c r="CC49" s="134"/>
      <c r="CD49" s="134"/>
      <c r="CE49" s="134"/>
      <c r="CF49" s="134"/>
      <c r="CG49" s="134"/>
      <c r="CH49" s="134"/>
      <c r="CI49" s="134"/>
      <c r="CJ49" s="134"/>
      <c r="CK49" s="134"/>
      <c r="CL49" s="134"/>
      <c r="CM49" s="134"/>
      <c r="CN49" s="134"/>
      <c r="CO49" s="134"/>
      <c r="CP49" s="134"/>
      <c r="CQ49" s="134"/>
      <c r="CR49" s="134"/>
      <c r="CS49" s="134"/>
      <c r="CT49" s="134"/>
      <c r="CU49" s="134"/>
      <c r="CV49" s="134"/>
      <c r="CW49" s="134"/>
      <c r="CX49" s="134"/>
      <c r="CY49" s="134"/>
      <c r="CZ49" s="134"/>
      <c r="DA49" s="134"/>
      <c r="DB49" s="134"/>
      <c r="DC49" s="134"/>
      <c r="DD49" s="134"/>
      <c r="DE49" s="134"/>
      <c r="DF49" s="134"/>
      <c r="DG49" s="134"/>
      <c r="DH49" s="134"/>
      <c r="DI49" s="134"/>
      <c r="DJ49" s="134"/>
      <c r="DK49" s="134"/>
      <c r="DL49" s="134"/>
      <c r="DM49" s="134"/>
      <c r="DN49" s="134"/>
      <c r="DO49" s="134"/>
      <c r="DP49" s="134"/>
      <c r="DQ49" s="134"/>
      <c r="DR49" s="134"/>
      <c r="DS49" s="134"/>
      <c r="DT49" s="134"/>
      <c r="DU49" s="134"/>
      <c r="DV49" s="134"/>
      <c r="DW49" s="134"/>
      <c r="DX49" s="134"/>
      <c r="DY49" s="134"/>
      <c r="DZ49" s="134"/>
      <c r="EA49" s="134"/>
      <c r="EB49" s="134"/>
      <c r="EC49" s="134"/>
      <c r="ED49" s="134"/>
      <c r="EE49" s="134"/>
      <c r="EF49" s="134"/>
      <c r="EG49" s="134"/>
      <c r="EH49" s="134"/>
      <c r="EI49" s="134"/>
      <c r="EJ49" s="134"/>
      <c r="EK49" s="134"/>
      <c r="EL49" s="134"/>
      <c r="EM49" s="134"/>
      <c r="EN49" s="134"/>
      <c r="EO49" s="134"/>
      <c r="EP49" s="134"/>
      <c r="EQ49" s="134"/>
      <c r="ER49" s="134"/>
      <c r="ES49" s="134"/>
      <c r="ET49" s="134"/>
      <c r="EU49" s="134"/>
      <c r="EV49" s="134"/>
      <c r="EW49" s="134"/>
      <c r="EX49" s="134"/>
      <c r="EY49" s="134"/>
      <c r="EZ49" s="134"/>
      <c r="FA49" s="134"/>
      <c r="FB49" s="134"/>
      <c r="FC49" s="134"/>
      <c r="FD49" s="134"/>
      <c r="FE49" s="134"/>
      <c r="FF49" s="134"/>
      <c r="FG49" s="134"/>
      <c r="FH49" s="134"/>
      <c r="FI49" s="134"/>
      <c r="FJ49" s="134"/>
      <c r="FK49" s="134"/>
      <c r="FL49" s="134"/>
      <c r="FM49" s="134"/>
      <c r="FN49" s="134"/>
      <c r="FO49" s="134"/>
      <c r="FP49" s="134"/>
      <c r="FQ49" s="134"/>
      <c r="FR49" s="134"/>
      <c r="FS49" s="134"/>
      <c r="FT49" s="134"/>
      <c r="FU49" s="134"/>
      <c r="FV49" s="134"/>
      <c r="FW49" s="134"/>
      <c r="FX49" s="134"/>
      <c r="FY49" s="134"/>
      <c r="FZ49" s="134"/>
      <c r="GA49" s="134"/>
      <c r="GB49" s="134"/>
      <c r="GC49" s="134"/>
      <c r="GD49" s="134"/>
      <c r="GE49" s="134"/>
      <c r="GF49" s="134"/>
      <c r="GG49" s="134"/>
      <c r="GH49" s="134"/>
      <c r="GI49" s="134"/>
      <c r="GJ49" s="134"/>
      <c r="GK49" s="134"/>
      <c r="GL49" s="134"/>
      <c r="GM49" s="134"/>
      <c r="GN49" s="134"/>
      <c r="GO49" s="134"/>
      <c r="GP49" s="134"/>
      <c r="GQ49" s="134"/>
      <c r="GR49" s="134"/>
      <c r="GS49" s="134"/>
      <c r="GT49" s="134"/>
      <c r="GU49" s="134"/>
      <c r="GV49" s="134"/>
      <c r="GW49" s="134"/>
      <c r="GX49" s="134"/>
      <c r="GY49" s="134"/>
      <c r="GZ49" s="134"/>
      <c r="HA49" s="134"/>
      <c r="HB49" s="134"/>
      <c r="HC49" s="134"/>
      <c r="HD49" s="134"/>
      <c r="HE49" s="134"/>
      <c r="HF49" s="134"/>
      <c r="HG49" s="134"/>
      <c r="HH49" s="134"/>
      <c r="HI49" s="134"/>
      <c r="HJ49" s="134"/>
      <c r="HK49" s="134"/>
      <c r="HL49" s="134"/>
      <c r="HM49" s="134"/>
      <c r="HN49" s="134"/>
      <c r="HO49" s="134"/>
      <c r="HP49" s="134"/>
      <c r="HQ49" s="134"/>
      <c r="HR49" s="134"/>
      <c r="HS49" s="134"/>
      <c r="HT49" s="134"/>
      <c r="HU49" s="134"/>
      <c r="HV49" s="134"/>
      <c r="HW49" s="134"/>
      <c r="HX49" s="134"/>
      <c r="HY49" s="134"/>
      <c r="HZ49" s="134"/>
      <c r="IA49" s="134"/>
      <c r="IB49" s="134"/>
      <c r="IC49" s="134"/>
      <c r="ID49" s="134"/>
      <c r="IE49" s="134"/>
      <c r="IF49" s="134"/>
      <c r="IG49" s="134"/>
      <c r="IH49" s="134"/>
      <c r="II49" s="134"/>
      <c r="IJ49" s="134"/>
      <c r="IK49" s="134"/>
      <c r="IL49" s="134"/>
      <c r="IM49" s="134"/>
      <c r="IN49" s="134"/>
      <c r="IO49" s="134"/>
      <c r="IP49" s="134"/>
      <c r="IQ49" s="134"/>
      <c r="IR49" s="134"/>
      <c r="IS49" s="134"/>
      <c r="IT49" s="134"/>
      <c r="IU49" s="134"/>
      <c r="IV49" s="134"/>
    </row>
    <row r="50" spans="1:256" ht="15.6" x14ac:dyDescent="0.3">
      <c r="A50" s="512" t="s">
        <v>169</v>
      </c>
      <c r="B50" s="512"/>
      <c r="C50" s="512"/>
      <c r="D50" s="512"/>
      <c r="E50" s="512"/>
      <c r="F50" s="512"/>
      <c r="G50" s="512"/>
      <c r="H50" s="140"/>
      <c r="I50" s="136"/>
      <c r="J50" s="134"/>
      <c r="K50" s="134"/>
      <c r="L50" s="134"/>
      <c r="M50" s="134"/>
      <c r="N50" s="134"/>
      <c r="O50" s="134"/>
      <c r="P50" s="134"/>
      <c r="Q50" s="134"/>
      <c r="R50" s="134"/>
      <c r="S50" s="134"/>
      <c r="T50" s="134"/>
      <c r="U50" s="134"/>
      <c r="V50" s="134"/>
      <c r="W50" s="134"/>
      <c r="X50" s="134"/>
      <c r="Y50" s="134"/>
      <c r="Z50" s="134"/>
      <c r="AA50" s="134"/>
      <c r="AB50" s="134"/>
      <c r="AC50" s="134"/>
      <c r="AD50" s="134"/>
      <c r="AE50" s="134"/>
      <c r="AF50" s="134"/>
      <c r="AG50" s="134"/>
      <c r="AH50" s="134"/>
      <c r="AI50" s="134"/>
      <c r="AJ50" s="134"/>
      <c r="AK50" s="134"/>
      <c r="AL50" s="134"/>
      <c r="AM50" s="134"/>
      <c r="AN50" s="134"/>
      <c r="AO50" s="134"/>
      <c r="AP50" s="134"/>
      <c r="AQ50" s="134"/>
      <c r="AR50" s="134"/>
      <c r="AS50" s="134"/>
      <c r="AT50" s="134"/>
      <c r="AU50" s="134"/>
      <c r="AV50" s="134"/>
      <c r="AW50" s="134"/>
      <c r="AX50" s="134"/>
      <c r="AY50" s="134"/>
      <c r="AZ50" s="134"/>
      <c r="BA50" s="134"/>
      <c r="BB50" s="134"/>
      <c r="BC50" s="134"/>
      <c r="BD50" s="134"/>
      <c r="BE50" s="134"/>
      <c r="BF50" s="134"/>
      <c r="BG50" s="134"/>
      <c r="BH50" s="134"/>
      <c r="BI50" s="134"/>
      <c r="BJ50" s="134"/>
      <c r="BK50" s="134"/>
      <c r="BL50" s="134"/>
      <c r="BM50" s="134"/>
      <c r="BN50" s="134"/>
      <c r="BO50" s="134"/>
      <c r="BP50" s="134"/>
      <c r="BQ50" s="134"/>
      <c r="BR50" s="134"/>
      <c r="BS50" s="134"/>
      <c r="BT50" s="134"/>
      <c r="BU50" s="134"/>
      <c r="BV50" s="134"/>
      <c r="BW50" s="134"/>
      <c r="BX50" s="134"/>
      <c r="BY50" s="134"/>
      <c r="BZ50" s="134"/>
      <c r="CA50" s="134"/>
      <c r="CB50" s="134"/>
      <c r="CC50" s="134"/>
      <c r="CD50" s="134"/>
      <c r="CE50" s="134"/>
      <c r="CF50" s="134"/>
      <c r="CG50" s="134"/>
      <c r="CH50" s="134"/>
      <c r="CI50" s="134"/>
      <c r="CJ50" s="134"/>
      <c r="CK50" s="134"/>
      <c r="CL50" s="134"/>
      <c r="CM50" s="134"/>
      <c r="CN50" s="134"/>
      <c r="CO50" s="134"/>
      <c r="CP50" s="134"/>
      <c r="CQ50" s="134"/>
      <c r="CR50" s="134"/>
      <c r="CS50" s="134"/>
      <c r="CT50" s="134"/>
      <c r="CU50" s="134"/>
      <c r="CV50" s="134"/>
      <c r="CW50" s="134"/>
      <c r="CX50" s="134"/>
      <c r="CY50" s="134"/>
      <c r="CZ50" s="134"/>
      <c r="DA50" s="134"/>
      <c r="DB50" s="134"/>
      <c r="DC50" s="134"/>
      <c r="DD50" s="134"/>
      <c r="DE50" s="134"/>
      <c r="DF50" s="134"/>
      <c r="DG50" s="134"/>
      <c r="DH50" s="134"/>
      <c r="DI50" s="134"/>
      <c r="DJ50" s="134"/>
      <c r="DK50" s="134"/>
      <c r="DL50" s="134"/>
      <c r="DM50" s="134"/>
      <c r="DN50" s="134"/>
      <c r="DO50" s="134"/>
      <c r="DP50" s="134"/>
      <c r="DQ50" s="134"/>
      <c r="DR50" s="134"/>
      <c r="DS50" s="134"/>
      <c r="DT50" s="134"/>
      <c r="DU50" s="134"/>
      <c r="DV50" s="134"/>
      <c r="DW50" s="134"/>
      <c r="DX50" s="134"/>
      <c r="DY50" s="134"/>
      <c r="DZ50" s="134"/>
      <c r="EA50" s="134"/>
      <c r="EB50" s="134"/>
      <c r="EC50" s="134"/>
      <c r="ED50" s="134"/>
      <c r="EE50" s="134"/>
      <c r="EF50" s="134"/>
      <c r="EG50" s="134"/>
      <c r="EH50" s="134"/>
      <c r="EI50" s="134"/>
      <c r="EJ50" s="134"/>
      <c r="EK50" s="134"/>
      <c r="EL50" s="134"/>
      <c r="EM50" s="134"/>
      <c r="EN50" s="134"/>
      <c r="EO50" s="134"/>
      <c r="EP50" s="134"/>
      <c r="EQ50" s="134"/>
      <c r="ER50" s="134"/>
      <c r="ES50" s="134"/>
      <c r="ET50" s="134"/>
      <c r="EU50" s="134"/>
      <c r="EV50" s="134"/>
      <c r="EW50" s="134"/>
      <c r="EX50" s="134"/>
      <c r="EY50" s="134"/>
      <c r="EZ50" s="134"/>
      <c r="FA50" s="134"/>
      <c r="FB50" s="134"/>
      <c r="FC50" s="134"/>
      <c r="FD50" s="134"/>
      <c r="FE50" s="134"/>
      <c r="FF50" s="134"/>
      <c r="FG50" s="134"/>
      <c r="FH50" s="134"/>
      <c r="FI50" s="134"/>
      <c r="FJ50" s="134"/>
      <c r="FK50" s="134"/>
      <c r="FL50" s="134"/>
      <c r="FM50" s="134"/>
      <c r="FN50" s="134"/>
      <c r="FO50" s="134"/>
      <c r="FP50" s="134"/>
      <c r="FQ50" s="134"/>
      <c r="FR50" s="134"/>
      <c r="FS50" s="134"/>
      <c r="FT50" s="134"/>
      <c r="FU50" s="134"/>
      <c r="FV50" s="134"/>
      <c r="FW50" s="134"/>
      <c r="FX50" s="134"/>
      <c r="FY50" s="134"/>
      <c r="FZ50" s="134"/>
      <c r="GA50" s="134"/>
      <c r="GB50" s="134"/>
      <c r="GC50" s="134"/>
      <c r="GD50" s="134"/>
      <c r="GE50" s="134"/>
      <c r="GF50" s="134"/>
      <c r="GG50" s="134"/>
      <c r="GH50" s="134"/>
      <c r="GI50" s="134"/>
      <c r="GJ50" s="134"/>
      <c r="GK50" s="134"/>
      <c r="GL50" s="134"/>
      <c r="GM50" s="134"/>
      <c r="GN50" s="134"/>
      <c r="GO50" s="134"/>
      <c r="GP50" s="134"/>
      <c r="GQ50" s="134"/>
      <c r="GR50" s="134"/>
      <c r="GS50" s="134"/>
      <c r="GT50" s="134"/>
      <c r="GU50" s="134"/>
      <c r="GV50" s="134"/>
      <c r="GW50" s="134"/>
      <c r="GX50" s="134"/>
      <c r="GY50" s="134"/>
      <c r="GZ50" s="134"/>
      <c r="HA50" s="134"/>
      <c r="HB50" s="134"/>
      <c r="HC50" s="134"/>
      <c r="HD50" s="134"/>
      <c r="HE50" s="134"/>
      <c r="HF50" s="134"/>
      <c r="HG50" s="134"/>
      <c r="HH50" s="134"/>
      <c r="HI50" s="134"/>
      <c r="HJ50" s="134"/>
      <c r="HK50" s="134"/>
      <c r="HL50" s="134"/>
      <c r="HM50" s="134"/>
      <c r="HN50" s="134"/>
      <c r="HO50" s="134"/>
      <c r="HP50" s="134"/>
      <c r="HQ50" s="134"/>
      <c r="HR50" s="134"/>
      <c r="HS50" s="134"/>
      <c r="HT50" s="134"/>
      <c r="HU50" s="134"/>
      <c r="HV50" s="134"/>
      <c r="HW50" s="134"/>
      <c r="HX50" s="134"/>
      <c r="HY50" s="134"/>
      <c r="HZ50" s="134"/>
      <c r="IA50" s="134"/>
      <c r="IB50" s="134"/>
      <c r="IC50" s="134"/>
      <c r="ID50" s="134"/>
      <c r="IE50" s="134"/>
      <c r="IF50" s="134"/>
      <c r="IG50" s="134"/>
      <c r="IH50" s="134"/>
      <c r="II50" s="134"/>
      <c r="IJ50" s="134"/>
      <c r="IK50" s="134"/>
      <c r="IL50" s="134"/>
      <c r="IM50" s="134"/>
      <c r="IN50" s="134"/>
      <c r="IO50" s="134"/>
      <c r="IP50" s="134"/>
      <c r="IQ50" s="134"/>
      <c r="IR50" s="134"/>
      <c r="IS50" s="134"/>
      <c r="IT50" s="134"/>
      <c r="IU50" s="134"/>
      <c r="IV50" s="134"/>
    </row>
    <row r="51" spans="1:256" ht="15.6" x14ac:dyDescent="0.3">
      <c r="A51" s="425" t="s">
        <v>352</v>
      </c>
      <c r="B51" s="425"/>
      <c r="C51" s="425"/>
      <c r="D51" s="425"/>
      <c r="E51" s="425"/>
      <c r="F51" s="425"/>
      <c r="G51" s="425"/>
      <c r="H51" s="425"/>
      <c r="I51" s="136"/>
      <c r="J51" s="134"/>
      <c r="K51" s="134"/>
      <c r="L51" s="134"/>
      <c r="M51" s="134"/>
      <c r="N51" s="134"/>
      <c r="O51" s="134"/>
      <c r="P51" s="134"/>
      <c r="Q51" s="134"/>
      <c r="R51" s="134"/>
      <c r="S51" s="134"/>
      <c r="T51" s="134"/>
      <c r="U51" s="134"/>
      <c r="V51" s="134"/>
      <c r="W51" s="134"/>
      <c r="X51" s="134"/>
      <c r="Y51" s="134"/>
      <c r="Z51" s="134"/>
      <c r="AA51" s="134"/>
      <c r="AB51" s="134"/>
      <c r="AC51" s="134"/>
      <c r="AD51" s="134"/>
      <c r="AE51" s="134"/>
      <c r="AF51" s="134"/>
      <c r="AG51" s="134"/>
      <c r="AH51" s="134"/>
      <c r="AI51" s="134"/>
      <c r="AJ51" s="134"/>
      <c r="AK51" s="134"/>
      <c r="AL51" s="134"/>
      <c r="AM51" s="134"/>
      <c r="AN51" s="134"/>
      <c r="AO51" s="134"/>
      <c r="AP51" s="134"/>
      <c r="AQ51" s="134"/>
      <c r="AR51" s="134"/>
      <c r="AS51" s="134"/>
      <c r="AT51" s="134"/>
      <c r="AU51" s="134"/>
      <c r="AV51" s="134"/>
      <c r="AW51" s="134"/>
      <c r="AX51" s="134"/>
      <c r="AY51" s="134"/>
      <c r="AZ51" s="134"/>
      <c r="BA51" s="134"/>
      <c r="BB51" s="134"/>
      <c r="BC51" s="134"/>
      <c r="BD51" s="134"/>
      <c r="BE51" s="134"/>
      <c r="BF51" s="134"/>
      <c r="BG51" s="134"/>
      <c r="BH51" s="134"/>
      <c r="BI51" s="134"/>
      <c r="BJ51" s="134"/>
      <c r="BK51" s="134"/>
      <c r="BL51" s="134"/>
      <c r="BM51" s="134"/>
      <c r="BN51" s="134"/>
      <c r="BO51" s="134"/>
      <c r="BP51" s="134"/>
      <c r="BQ51" s="134"/>
      <c r="BR51" s="134"/>
      <c r="BS51" s="134"/>
      <c r="BT51" s="134"/>
      <c r="BU51" s="134"/>
      <c r="BV51" s="134"/>
      <c r="BW51" s="134"/>
      <c r="BX51" s="134"/>
      <c r="BY51" s="134"/>
      <c r="BZ51" s="134"/>
      <c r="CA51" s="134"/>
      <c r="CB51" s="134"/>
      <c r="CC51" s="134"/>
      <c r="CD51" s="134"/>
      <c r="CE51" s="134"/>
      <c r="CF51" s="134"/>
      <c r="CG51" s="134"/>
      <c r="CH51" s="134"/>
      <c r="CI51" s="134"/>
      <c r="CJ51" s="134"/>
      <c r="CK51" s="134"/>
      <c r="CL51" s="134"/>
      <c r="CM51" s="134"/>
      <c r="CN51" s="134"/>
      <c r="CO51" s="134"/>
      <c r="CP51" s="134"/>
      <c r="CQ51" s="134"/>
      <c r="CR51" s="134"/>
      <c r="CS51" s="134"/>
      <c r="CT51" s="134"/>
      <c r="CU51" s="134"/>
      <c r="CV51" s="134"/>
      <c r="CW51" s="134"/>
      <c r="CX51" s="134"/>
      <c r="CY51" s="134"/>
      <c r="CZ51" s="134"/>
      <c r="DA51" s="134"/>
      <c r="DB51" s="134"/>
      <c r="DC51" s="134"/>
      <c r="DD51" s="134"/>
      <c r="DE51" s="134"/>
      <c r="DF51" s="134"/>
      <c r="DG51" s="134"/>
      <c r="DH51" s="134"/>
      <c r="DI51" s="134"/>
      <c r="DJ51" s="134"/>
      <c r="DK51" s="134"/>
      <c r="DL51" s="134"/>
      <c r="DM51" s="134"/>
      <c r="DN51" s="134"/>
      <c r="DO51" s="134"/>
      <c r="DP51" s="134"/>
      <c r="DQ51" s="134"/>
      <c r="DR51" s="134"/>
      <c r="DS51" s="134"/>
      <c r="DT51" s="134"/>
      <c r="DU51" s="134"/>
      <c r="DV51" s="134"/>
      <c r="DW51" s="134"/>
      <c r="DX51" s="134"/>
      <c r="DY51" s="134"/>
      <c r="DZ51" s="134"/>
      <c r="EA51" s="134"/>
      <c r="EB51" s="134"/>
      <c r="EC51" s="134"/>
      <c r="ED51" s="134"/>
      <c r="EE51" s="134"/>
      <c r="EF51" s="134"/>
      <c r="EG51" s="134"/>
      <c r="EH51" s="134"/>
      <c r="EI51" s="134"/>
      <c r="EJ51" s="134"/>
      <c r="EK51" s="134"/>
      <c r="EL51" s="134"/>
      <c r="EM51" s="134"/>
      <c r="EN51" s="134"/>
      <c r="EO51" s="134"/>
      <c r="EP51" s="134"/>
      <c r="EQ51" s="134"/>
      <c r="ER51" s="134"/>
      <c r="ES51" s="134"/>
      <c r="ET51" s="134"/>
      <c r="EU51" s="134"/>
      <c r="EV51" s="134"/>
      <c r="EW51" s="134"/>
      <c r="EX51" s="134"/>
      <c r="EY51" s="134"/>
      <c r="EZ51" s="134"/>
      <c r="FA51" s="134"/>
      <c r="FB51" s="134"/>
      <c r="FC51" s="134"/>
      <c r="FD51" s="134"/>
      <c r="FE51" s="134"/>
      <c r="FF51" s="134"/>
      <c r="FG51" s="134"/>
      <c r="FH51" s="134"/>
      <c r="FI51" s="134"/>
      <c r="FJ51" s="134"/>
      <c r="FK51" s="134"/>
      <c r="FL51" s="134"/>
      <c r="FM51" s="134"/>
      <c r="FN51" s="134"/>
      <c r="FO51" s="134"/>
      <c r="FP51" s="134"/>
      <c r="FQ51" s="134"/>
      <c r="FR51" s="134"/>
      <c r="FS51" s="134"/>
      <c r="FT51" s="134"/>
      <c r="FU51" s="134"/>
      <c r="FV51" s="134"/>
      <c r="FW51" s="134"/>
      <c r="FX51" s="134"/>
      <c r="FY51" s="134"/>
      <c r="FZ51" s="134"/>
      <c r="GA51" s="134"/>
      <c r="GB51" s="134"/>
      <c r="GC51" s="134"/>
      <c r="GD51" s="134"/>
      <c r="GE51" s="134"/>
      <c r="GF51" s="134"/>
      <c r="GG51" s="134"/>
      <c r="GH51" s="134"/>
      <c r="GI51" s="134"/>
      <c r="GJ51" s="134"/>
      <c r="GK51" s="134"/>
      <c r="GL51" s="134"/>
      <c r="GM51" s="134"/>
      <c r="GN51" s="134"/>
      <c r="GO51" s="134"/>
      <c r="GP51" s="134"/>
      <c r="GQ51" s="134"/>
      <c r="GR51" s="134"/>
      <c r="GS51" s="134"/>
      <c r="GT51" s="134"/>
      <c r="GU51" s="134"/>
      <c r="GV51" s="134"/>
      <c r="GW51" s="134"/>
      <c r="GX51" s="134"/>
      <c r="GY51" s="134"/>
      <c r="GZ51" s="134"/>
      <c r="HA51" s="134"/>
      <c r="HB51" s="134"/>
      <c r="HC51" s="134"/>
      <c r="HD51" s="134"/>
      <c r="HE51" s="134"/>
      <c r="HF51" s="134"/>
      <c r="HG51" s="134"/>
      <c r="HH51" s="134"/>
      <c r="HI51" s="134"/>
      <c r="HJ51" s="134"/>
      <c r="HK51" s="134"/>
      <c r="HL51" s="134"/>
      <c r="HM51" s="134"/>
      <c r="HN51" s="134"/>
      <c r="HO51" s="134"/>
      <c r="HP51" s="134"/>
      <c r="HQ51" s="134"/>
      <c r="HR51" s="134"/>
      <c r="HS51" s="134"/>
      <c r="HT51" s="134"/>
      <c r="HU51" s="134"/>
      <c r="HV51" s="134"/>
      <c r="HW51" s="134"/>
      <c r="HX51" s="134"/>
      <c r="HY51" s="134"/>
      <c r="HZ51" s="134"/>
      <c r="IA51" s="134"/>
      <c r="IB51" s="134"/>
      <c r="IC51" s="134"/>
      <c r="ID51" s="134"/>
      <c r="IE51" s="134"/>
      <c r="IF51" s="134"/>
      <c r="IG51" s="134"/>
      <c r="IH51" s="134"/>
      <c r="II51" s="134"/>
      <c r="IJ51" s="134"/>
      <c r="IK51" s="134"/>
      <c r="IL51" s="134"/>
      <c r="IM51" s="134"/>
      <c r="IN51" s="134"/>
      <c r="IO51" s="134"/>
      <c r="IP51" s="134"/>
      <c r="IQ51" s="134"/>
      <c r="IR51" s="134"/>
      <c r="IS51" s="134"/>
      <c r="IT51" s="134"/>
      <c r="IU51" s="134"/>
      <c r="IV51" s="134"/>
    </row>
    <row r="52" spans="1:256" ht="15.6" x14ac:dyDescent="0.3">
      <c r="A52" s="514" t="s">
        <v>353</v>
      </c>
      <c r="B52" s="514"/>
      <c r="C52" s="514"/>
      <c r="D52" s="514"/>
      <c r="E52" s="514"/>
      <c r="F52" s="514"/>
      <c r="G52" s="514"/>
      <c r="H52" s="514"/>
      <c r="I52" s="514"/>
      <c r="J52" s="514"/>
      <c r="K52" s="514"/>
      <c r="L52" s="134"/>
      <c r="M52" s="134"/>
      <c r="N52" s="134"/>
      <c r="O52" s="134"/>
      <c r="P52" s="134"/>
      <c r="Q52" s="134"/>
      <c r="R52" s="134"/>
      <c r="S52" s="134"/>
      <c r="T52" s="134"/>
      <c r="U52" s="134"/>
      <c r="V52" s="134"/>
      <c r="W52" s="134"/>
      <c r="X52" s="134"/>
      <c r="Y52" s="134"/>
      <c r="Z52" s="134"/>
      <c r="AA52" s="134"/>
      <c r="AB52" s="134"/>
      <c r="AC52" s="134"/>
      <c r="AD52" s="134"/>
      <c r="AE52" s="134"/>
      <c r="AF52" s="134"/>
      <c r="AG52" s="134"/>
      <c r="AH52" s="134"/>
      <c r="AI52" s="134"/>
      <c r="AJ52" s="134"/>
      <c r="AK52" s="134"/>
      <c r="AL52" s="134"/>
      <c r="AM52" s="134"/>
      <c r="AN52" s="134"/>
      <c r="AO52" s="134"/>
      <c r="AP52" s="134"/>
      <c r="AQ52" s="134"/>
      <c r="AR52" s="134"/>
      <c r="AS52" s="134"/>
      <c r="AT52" s="134"/>
      <c r="AU52" s="134"/>
      <c r="AV52" s="134"/>
      <c r="AW52" s="134"/>
      <c r="AX52" s="134"/>
      <c r="AY52" s="134"/>
      <c r="AZ52" s="134"/>
      <c r="BA52" s="134"/>
      <c r="BB52" s="134"/>
      <c r="BC52" s="134"/>
      <c r="BD52" s="134"/>
      <c r="BE52" s="134"/>
      <c r="BF52" s="134"/>
      <c r="BG52" s="134"/>
      <c r="BH52" s="134"/>
      <c r="BI52" s="134"/>
      <c r="BJ52" s="134"/>
      <c r="BK52" s="134"/>
      <c r="BL52" s="134"/>
      <c r="BM52" s="134"/>
      <c r="BN52" s="134"/>
      <c r="BO52" s="134"/>
      <c r="BP52" s="134"/>
      <c r="BQ52" s="134"/>
      <c r="BR52" s="134"/>
      <c r="BS52" s="134"/>
      <c r="BT52" s="134"/>
      <c r="BU52" s="134"/>
      <c r="BV52" s="134"/>
      <c r="BW52" s="134"/>
      <c r="BX52" s="134"/>
      <c r="BY52" s="134"/>
      <c r="BZ52" s="134"/>
      <c r="CA52" s="134"/>
      <c r="CB52" s="134"/>
      <c r="CC52" s="134"/>
      <c r="CD52" s="134"/>
      <c r="CE52" s="134"/>
      <c r="CF52" s="134"/>
      <c r="CG52" s="134"/>
      <c r="CH52" s="134"/>
      <c r="CI52" s="134"/>
      <c r="CJ52" s="134"/>
      <c r="CK52" s="134"/>
      <c r="CL52" s="134"/>
      <c r="CM52" s="134"/>
      <c r="CN52" s="134"/>
      <c r="CO52" s="134"/>
      <c r="CP52" s="134"/>
      <c r="CQ52" s="134"/>
      <c r="CR52" s="134"/>
      <c r="CS52" s="134"/>
      <c r="CT52" s="134"/>
      <c r="CU52" s="134"/>
      <c r="CV52" s="134"/>
      <c r="CW52" s="134"/>
      <c r="CX52" s="134"/>
      <c r="CY52" s="134"/>
      <c r="CZ52" s="134"/>
      <c r="DA52" s="134"/>
      <c r="DB52" s="134"/>
      <c r="DC52" s="134"/>
      <c r="DD52" s="134"/>
      <c r="DE52" s="134"/>
      <c r="DF52" s="134"/>
      <c r="DG52" s="134"/>
      <c r="DH52" s="134"/>
      <c r="DI52" s="134"/>
      <c r="DJ52" s="134"/>
      <c r="DK52" s="134"/>
      <c r="DL52" s="134"/>
      <c r="DM52" s="134"/>
      <c r="DN52" s="134"/>
      <c r="DO52" s="134"/>
      <c r="DP52" s="134"/>
      <c r="DQ52" s="134"/>
      <c r="DR52" s="134"/>
      <c r="DS52" s="134"/>
      <c r="DT52" s="134"/>
      <c r="DU52" s="134"/>
      <c r="DV52" s="134"/>
      <c r="DW52" s="134"/>
      <c r="DX52" s="134"/>
      <c r="DY52" s="134"/>
      <c r="DZ52" s="134"/>
      <c r="EA52" s="134"/>
      <c r="EB52" s="134"/>
      <c r="EC52" s="134"/>
      <c r="ED52" s="134"/>
      <c r="EE52" s="134"/>
      <c r="EF52" s="134"/>
      <c r="EG52" s="134"/>
      <c r="EH52" s="134"/>
      <c r="EI52" s="134"/>
      <c r="EJ52" s="134"/>
      <c r="EK52" s="134"/>
      <c r="EL52" s="134"/>
      <c r="EM52" s="134"/>
      <c r="EN52" s="134"/>
      <c r="EO52" s="134"/>
      <c r="EP52" s="134"/>
      <c r="EQ52" s="134"/>
      <c r="ER52" s="134"/>
      <c r="ES52" s="134"/>
      <c r="ET52" s="134"/>
      <c r="EU52" s="134"/>
      <c r="EV52" s="134"/>
      <c r="EW52" s="134"/>
      <c r="EX52" s="134"/>
      <c r="EY52" s="134"/>
      <c r="EZ52" s="134"/>
      <c r="FA52" s="134"/>
      <c r="FB52" s="134"/>
      <c r="FC52" s="134"/>
      <c r="FD52" s="134"/>
      <c r="FE52" s="134"/>
      <c r="FF52" s="134"/>
      <c r="FG52" s="134"/>
      <c r="FH52" s="134"/>
      <c r="FI52" s="134"/>
      <c r="FJ52" s="134"/>
      <c r="FK52" s="134"/>
      <c r="FL52" s="134"/>
      <c r="FM52" s="134"/>
      <c r="FN52" s="134"/>
      <c r="FO52" s="134"/>
      <c r="FP52" s="134"/>
      <c r="FQ52" s="134"/>
      <c r="FR52" s="134"/>
      <c r="FS52" s="134"/>
      <c r="FT52" s="134"/>
      <c r="FU52" s="134"/>
      <c r="FV52" s="134"/>
      <c r="FW52" s="134"/>
      <c r="FX52" s="134"/>
      <c r="FY52" s="134"/>
      <c r="FZ52" s="134"/>
      <c r="GA52" s="134"/>
      <c r="GB52" s="134"/>
      <c r="GC52" s="134"/>
      <c r="GD52" s="134"/>
      <c r="GE52" s="134"/>
      <c r="GF52" s="134"/>
      <c r="GG52" s="134"/>
      <c r="GH52" s="134"/>
      <c r="GI52" s="134"/>
      <c r="GJ52" s="134"/>
      <c r="GK52" s="134"/>
      <c r="GL52" s="134"/>
      <c r="GM52" s="134"/>
      <c r="GN52" s="134"/>
      <c r="GO52" s="134"/>
      <c r="GP52" s="134"/>
      <c r="GQ52" s="134"/>
      <c r="GR52" s="134"/>
      <c r="GS52" s="134"/>
      <c r="GT52" s="134"/>
      <c r="GU52" s="134"/>
      <c r="GV52" s="134"/>
      <c r="GW52" s="134"/>
      <c r="GX52" s="134"/>
      <c r="GY52" s="134"/>
      <c r="GZ52" s="134"/>
      <c r="HA52" s="134"/>
      <c r="HB52" s="134"/>
      <c r="HC52" s="134"/>
      <c r="HD52" s="134"/>
      <c r="HE52" s="134"/>
      <c r="HF52" s="134"/>
      <c r="HG52" s="134"/>
      <c r="HH52" s="134"/>
      <c r="HI52" s="134"/>
      <c r="HJ52" s="134"/>
      <c r="HK52" s="134"/>
      <c r="HL52" s="134"/>
      <c r="HM52" s="134"/>
      <c r="HN52" s="134"/>
      <c r="HO52" s="134"/>
      <c r="HP52" s="134"/>
      <c r="HQ52" s="134"/>
      <c r="HR52" s="134"/>
      <c r="HS52" s="134"/>
      <c r="HT52" s="134"/>
      <c r="HU52" s="134"/>
      <c r="HV52" s="134"/>
      <c r="HW52" s="134"/>
      <c r="HX52" s="134"/>
      <c r="HY52" s="134"/>
      <c r="HZ52" s="134"/>
      <c r="IA52" s="134"/>
      <c r="IB52" s="134"/>
      <c r="IC52" s="134"/>
      <c r="ID52" s="134"/>
      <c r="IE52" s="134"/>
      <c r="IF52" s="134"/>
      <c r="IG52" s="134"/>
      <c r="IH52" s="134"/>
      <c r="II52" s="134"/>
      <c r="IJ52" s="134"/>
      <c r="IK52" s="134"/>
      <c r="IL52" s="134"/>
      <c r="IM52" s="134"/>
      <c r="IN52" s="134"/>
      <c r="IO52" s="134"/>
      <c r="IP52" s="134"/>
      <c r="IQ52" s="134"/>
      <c r="IR52" s="134"/>
      <c r="IS52" s="134"/>
      <c r="IT52" s="134"/>
      <c r="IU52" s="134"/>
      <c r="IV52" s="134"/>
    </row>
    <row r="53" spans="1:256" ht="15.6" x14ac:dyDescent="0.3">
      <c r="A53" s="514" t="s">
        <v>354</v>
      </c>
      <c r="B53" s="514"/>
      <c r="C53" s="514"/>
      <c r="D53" s="514"/>
      <c r="E53" s="514"/>
      <c r="F53" s="514"/>
      <c r="G53" s="514"/>
      <c r="H53" s="514"/>
      <c r="I53" s="136"/>
      <c r="J53" s="134"/>
      <c r="K53" s="134"/>
      <c r="L53" s="134"/>
      <c r="M53" s="134"/>
      <c r="N53" s="134"/>
      <c r="O53" s="134"/>
      <c r="P53" s="134"/>
      <c r="Q53" s="134"/>
      <c r="R53" s="134"/>
      <c r="S53" s="134"/>
      <c r="T53" s="134"/>
      <c r="U53" s="134"/>
      <c r="V53" s="134"/>
      <c r="W53" s="134"/>
      <c r="X53" s="134"/>
      <c r="Y53" s="134"/>
      <c r="Z53" s="134"/>
      <c r="AA53" s="134"/>
      <c r="AB53" s="134"/>
      <c r="AC53" s="134"/>
      <c r="AD53" s="134"/>
      <c r="AE53" s="134"/>
      <c r="AF53" s="134"/>
      <c r="AG53" s="134"/>
      <c r="AH53" s="134"/>
      <c r="AI53" s="134"/>
      <c r="AJ53" s="134"/>
      <c r="AK53" s="134"/>
      <c r="AL53" s="134"/>
      <c r="AM53" s="134"/>
      <c r="AN53" s="134"/>
      <c r="AO53" s="134"/>
      <c r="AP53" s="134"/>
      <c r="AQ53" s="134"/>
      <c r="AR53" s="134"/>
      <c r="AS53" s="134"/>
      <c r="AT53" s="134"/>
      <c r="AU53" s="134"/>
      <c r="AV53" s="134"/>
      <c r="AW53" s="134"/>
      <c r="AX53" s="134"/>
      <c r="AY53" s="134"/>
      <c r="AZ53" s="134"/>
      <c r="BA53" s="134"/>
      <c r="BB53" s="134"/>
      <c r="BC53" s="134"/>
      <c r="BD53" s="134"/>
      <c r="BE53" s="134"/>
      <c r="BF53" s="134"/>
      <c r="BG53" s="134"/>
      <c r="BH53" s="134"/>
      <c r="BI53" s="134"/>
      <c r="BJ53" s="134"/>
      <c r="BK53" s="134"/>
      <c r="BL53" s="134"/>
      <c r="BM53" s="134"/>
      <c r="BN53" s="134"/>
      <c r="BO53" s="134"/>
      <c r="BP53" s="134"/>
      <c r="BQ53" s="134"/>
      <c r="BR53" s="134"/>
      <c r="BS53" s="134"/>
      <c r="BT53" s="134"/>
      <c r="BU53" s="134"/>
      <c r="BV53" s="134"/>
      <c r="BW53" s="134"/>
      <c r="BX53" s="134"/>
      <c r="BY53" s="134"/>
      <c r="BZ53" s="134"/>
      <c r="CA53" s="134"/>
      <c r="CB53" s="134"/>
      <c r="CC53" s="134"/>
      <c r="CD53" s="134"/>
      <c r="CE53" s="134"/>
      <c r="CF53" s="134"/>
      <c r="CG53" s="134"/>
      <c r="CH53" s="134"/>
      <c r="CI53" s="134"/>
      <c r="CJ53" s="134"/>
      <c r="CK53" s="134"/>
      <c r="CL53" s="134"/>
      <c r="CM53" s="134"/>
      <c r="CN53" s="134"/>
      <c r="CO53" s="134"/>
      <c r="CP53" s="134"/>
      <c r="CQ53" s="134"/>
      <c r="CR53" s="134"/>
      <c r="CS53" s="134"/>
      <c r="CT53" s="134"/>
      <c r="CU53" s="134"/>
      <c r="CV53" s="134"/>
      <c r="CW53" s="134"/>
      <c r="CX53" s="134"/>
      <c r="CY53" s="134"/>
      <c r="CZ53" s="134"/>
      <c r="DA53" s="134"/>
      <c r="DB53" s="134"/>
      <c r="DC53" s="134"/>
      <c r="DD53" s="134"/>
      <c r="DE53" s="134"/>
      <c r="DF53" s="134"/>
      <c r="DG53" s="134"/>
      <c r="DH53" s="134"/>
      <c r="DI53" s="134"/>
      <c r="DJ53" s="134"/>
      <c r="DK53" s="134"/>
      <c r="DL53" s="134"/>
      <c r="DM53" s="134"/>
      <c r="DN53" s="134"/>
      <c r="DO53" s="134"/>
      <c r="DP53" s="134"/>
      <c r="DQ53" s="134"/>
      <c r="DR53" s="134"/>
      <c r="DS53" s="134"/>
      <c r="DT53" s="134"/>
      <c r="DU53" s="134"/>
      <c r="DV53" s="134"/>
      <c r="DW53" s="134"/>
      <c r="DX53" s="134"/>
      <c r="DY53" s="134"/>
      <c r="DZ53" s="134"/>
      <c r="EA53" s="134"/>
      <c r="EB53" s="134"/>
      <c r="EC53" s="134"/>
      <c r="ED53" s="134"/>
      <c r="EE53" s="134"/>
      <c r="EF53" s="134"/>
      <c r="EG53" s="134"/>
      <c r="EH53" s="134"/>
      <c r="EI53" s="134"/>
      <c r="EJ53" s="134"/>
      <c r="EK53" s="134"/>
      <c r="EL53" s="134"/>
      <c r="EM53" s="134"/>
      <c r="EN53" s="134"/>
      <c r="EO53" s="134"/>
      <c r="EP53" s="134"/>
      <c r="EQ53" s="134"/>
      <c r="ER53" s="134"/>
      <c r="ES53" s="134"/>
      <c r="ET53" s="134"/>
      <c r="EU53" s="134"/>
      <c r="EV53" s="134"/>
      <c r="EW53" s="134"/>
      <c r="EX53" s="134"/>
      <c r="EY53" s="134"/>
      <c r="EZ53" s="134"/>
      <c r="FA53" s="134"/>
      <c r="FB53" s="134"/>
      <c r="FC53" s="134"/>
      <c r="FD53" s="134"/>
      <c r="FE53" s="134"/>
      <c r="FF53" s="134"/>
      <c r="FG53" s="134"/>
      <c r="FH53" s="134"/>
      <c r="FI53" s="134"/>
      <c r="FJ53" s="134"/>
      <c r="FK53" s="134"/>
      <c r="FL53" s="134"/>
      <c r="FM53" s="134"/>
      <c r="FN53" s="134"/>
      <c r="FO53" s="134"/>
      <c r="FP53" s="134"/>
      <c r="FQ53" s="134"/>
      <c r="FR53" s="134"/>
      <c r="FS53" s="134"/>
      <c r="FT53" s="134"/>
      <c r="FU53" s="134"/>
      <c r="FV53" s="134"/>
      <c r="FW53" s="134"/>
      <c r="FX53" s="134"/>
      <c r="FY53" s="134"/>
      <c r="FZ53" s="134"/>
      <c r="GA53" s="134"/>
      <c r="GB53" s="134"/>
      <c r="GC53" s="134"/>
      <c r="GD53" s="134"/>
      <c r="GE53" s="134"/>
      <c r="GF53" s="134"/>
      <c r="GG53" s="134"/>
      <c r="GH53" s="134"/>
      <c r="GI53" s="134"/>
      <c r="GJ53" s="134"/>
      <c r="GK53" s="134"/>
      <c r="GL53" s="134"/>
      <c r="GM53" s="134"/>
      <c r="GN53" s="134"/>
      <c r="GO53" s="134"/>
      <c r="GP53" s="134"/>
      <c r="GQ53" s="134"/>
      <c r="GR53" s="134"/>
      <c r="GS53" s="134"/>
      <c r="GT53" s="134"/>
      <c r="GU53" s="134"/>
      <c r="GV53" s="134"/>
      <c r="GW53" s="134"/>
      <c r="GX53" s="134"/>
      <c r="GY53" s="134"/>
      <c r="GZ53" s="134"/>
      <c r="HA53" s="134"/>
      <c r="HB53" s="134"/>
      <c r="HC53" s="134"/>
      <c r="HD53" s="134"/>
      <c r="HE53" s="134"/>
      <c r="HF53" s="134"/>
      <c r="HG53" s="134"/>
      <c r="HH53" s="134"/>
      <c r="HI53" s="134"/>
      <c r="HJ53" s="134"/>
      <c r="HK53" s="134"/>
      <c r="HL53" s="134"/>
      <c r="HM53" s="134"/>
      <c r="HN53" s="134"/>
      <c r="HO53" s="134"/>
      <c r="HP53" s="134"/>
      <c r="HQ53" s="134"/>
      <c r="HR53" s="134"/>
      <c r="HS53" s="134"/>
      <c r="HT53" s="134"/>
      <c r="HU53" s="134"/>
      <c r="HV53" s="134"/>
      <c r="HW53" s="134"/>
      <c r="HX53" s="134"/>
      <c r="HY53" s="134"/>
      <c r="HZ53" s="134"/>
      <c r="IA53" s="134"/>
      <c r="IB53" s="134"/>
      <c r="IC53" s="134"/>
      <c r="ID53" s="134"/>
      <c r="IE53" s="134"/>
      <c r="IF53" s="134"/>
      <c r="IG53" s="134"/>
      <c r="IH53" s="134"/>
      <c r="II53" s="134"/>
      <c r="IJ53" s="134"/>
      <c r="IK53" s="134"/>
      <c r="IL53" s="134"/>
      <c r="IM53" s="134"/>
      <c r="IN53" s="134"/>
      <c r="IO53" s="134"/>
      <c r="IP53" s="134"/>
      <c r="IQ53" s="134"/>
      <c r="IR53" s="134"/>
      <c r="IS53" s="134"/>
      <c r="IT53" s="134"/>
      <c r="IU53" s="134"/>
      <c r="IV53" s="134"/>
    </row>
    <row r="54" spans="1:256" s="191" customFormat="1" ht="57" customHeight="1" x14ac:dyDescent="0.3">
      <c r="A54" s="517" t="s">
        <v>346</v>
      </c>
      <c r="B54" s="517"/>
      <c r="C54" s="517"/>
      <c r="D54" s="517"/>
      <c r="E54" s="517"/>
      <c r="F54" s="517"/>
      <c r="G54" s="517"/>
      <c r="H54" s="517"/>
      <c r="I54" s="517"/>
      <c r="J54" s="517"/>
      <c r="K54" s="517"/>
      <c r="L54" s="95"/>
      <c r="M54" s="95"/>
      <c r="N54" s="95"/>
      <c r="O54" s="95"/>
      <c r="P54" s="95"/>
      <c r="Q54" s="95"/>
      <c r="R54" s="95"/>
      <c r="S54" s="95"/>
      <c r="T54" s="95"/>
      <c r="U54" s="95"/>
      <c r="V54" s="95"/>
      <c r="W54" s="95"/>
      <c r="X54" s="95"/>
      <c r="Y54" s="95"/>
      <c r="Z54" s="95"/>
      <c r="AA54" s="95"/>
      <c r="AB54" s="95"/>
      <c r="AC54" s="95"/>
      <c r="AD54" s="95"/>
      <c r="AE54" s="95"/>
      <c r="AF54" s="95"/>
      <c r="AG54" s="95"/>
      <c r="AH54" s="95"/>
      <c r="AI54" s="95"/>
      <c r="AJ54" s="95"/>
      <c r="AK54" s="95"/>
      <c r="AL54" s="95"/>
      <c r="AM54" s="95"/>
      <c r="AN54" s="95"/>
      <c r="AO54" s="95"/>
      <c r="AP54" s="95"/>
      <c r="AQ54" s="95"/>
      <c r="AR54" s="95"/>
      <c r="AS54" s="95"/>
      <c r="AT54" s="95"/>
      <c r="AU54" s="95"/>
      <c r="AV54" s="95"/>
      <c r="AW54" s="95"/>
      <c r="AX54" s="95"/>
      <c r="AY54" s="95"/>
      <c r="AZ54" s="95"/>
      <c r="BA54" s="95"/>
      <c r="BB54" s="95"/>
      <c r="BC54" s="95"/>
      <c r="BD54" s="95"/>
      <c r="BE54" s="95"/>
      <c r="BF54" s="95"/>
      <c r="BG54" s="95"/>
      <c r="BH54" s="95"/>
      <c r="BI54" s="95"/>
      <c r="BJ54" s="95"/>
      <c r="BK54" s="95"/>
      <c r="BL54" s="95"/>
      <c r="BM54" s="95"/>
      <c r="BN54" s="95"/>
      <c r="BO54" s="95"/>
      <c r="BP54" s="95"/>
      <c r="BQ54" s="95"/>
      <c r="BR54" s="95"/>
      <c r="BS54" s="95"/>
      <c r="BT54" s="95"/>
      <c r="BU54" s="95"/>
      <c r="BV54" s="95"/>
      <c r="BW54" s="95"/>
      <c r="BX54" s="95"/>
      <c r="BY54" s="95"/>
      <c r="BZ54" s="95"/>
      <c r="CA54" s="95"/>
      <c r="CB54" s="95"/>
      <c r="CC54" s="95"/>
      <c r="CD54" s="95"/>
      <c r="CE54" s="95"/>
      <c r="CF54" s="95"/>
      <c r="CG54" s="95"/>
      <c r="CH54" s="95"/>
      <c r="CI54" s="95"/>
      <c r="CJ54" s="95"/>
      <c r="CK54" s="95"/>
      <c r="CL54" s="95"/>
      <c r="CM54" s="95"/>
      <c r="CN54" s="95"/>
      <c r="CO54" s="95"/>
      <c r="CP54" s="95"/>
      <c r="CQ54" s="95"/>
      <c r="CR54" s="95"/>
      <c r="CS54" s="95"/>
      <c r="CT54" s="95"/>
      <c r="CU54" s="95"/>
      <c r="CV54" s="95"/>
      <c r="CW54" s="95"/>
      <c r="CX54" s="95"/>
      <c r="CY54" s="95"/>
      <c r="CZ54" s="95"/>
      <c r="DA54" s="95"/>
      <c r="DB54" s="95"/>
      <c r="DC54" s="95"/>
      <c r="DD54" s="95"/>
      <c r="DE54" s="95"/>
      <c r="DF54" s="95"/>
      <c r="DG54" s="95"/>
      <c r="DH54" s="95"/>
      <c r="DI54" s="95"/>
      <c r="DJ54" s="95"/>
      <c r="DK54" s="95"/>
      <c r="DL54" s="95"/>
      <c r="DM54" s="95"/>
      <c r="DN54" s="95"/>
      <c r="DO54" s="95"/>
      <c r="DP54" s="95"/>
      <c r="DQ54" s="95"/>
      <c r="DR54" s="95"/>
      <c r="DS54" s="95"/>
      <c r="DT54" s="95"/>
      <c r="DU54" s="95"/>
      <c r="DV54" s="95"/>
      <c r="DW54" s="95"/>
      <c r="DX54" s="95"/>
      <c r="DY54" s="95"/>
      <c r="DZ54" s="95"/>
      <c r="EA54" s="95"/>
      <c r="EB54" s="95"/>
      <c r="EC54" s="95"/>
      <c r="ED54" s="95"/>
      <c r="EE54" s="95"/>
      <c r="EF54" s="95"/>
      <c r="EG54" s="95"/>
      <c r="EH54" s="95"/>
      <c r="EI54" s="95"/>
      <c r="EJ54" s="95"/>
      <c r="EK54" s="95"/>
      <c r="EL54" s="95"/>
      <c r="EM54" s="95"/>
      <c r="EN54" s="95"/>
      <c r="EO54" s="95"/>
      <c r="EP54" s="95"/>
      <c r="EQ54" s="95"/>
      <c r="ER54" s="95"/>
      <c r="ES54" s="95"/>
      <c r="ET54" s="95"/>
      <c r="EU54" s="95"/>
      <c r="EV54" s="95"/>
      <c r="EW54" s="95"/>
      <c r="EX54" s="95"/>
      <c r="EY54" s="95"/>
      <c r="EZ54" s="95"/>
      <c r="FA54" s="95"/>
      <c r="FB54" s="95"/>
      <c r="FC54" s="95"/>
      <c r="FD54" s="95"/>
      <c r="FE54" s="95"/>
      <c r="FF54" s="95"/>
      <c r="FG54" s="95"/>
      <c r="FH54" s="95"/>
      <c r="FI54" s="95"/>
      <c r="FJ54" s="95"/>
      <c r="FK54" s="95"/>
      <c r="FL54" s="95"/>
      <c r="FM54" s="95"/>
      <c r="FN54" s="95"/>
      <c r="FO54" s="95"/>
      <c r="FP54" s="95"/>
      <c r="FQ54" s="95"/>
      <c r="FR54" s="95"/>
      <c r="FS54" s="95"/>
      <c r="FT54" s="95"/>
      <c r="FU54" s="95"/>
      <c r="FV54" s="95"/>
      <c r="FW54" s="95"/>
      <c r="FX54" s="95"/>
      <c r="FY54" s="95"/>
      <c r="FZ54" s="95"/>
      <c r="GA54" s="95"/>
      <c r="GB54" s="95"/>
      <c r="GC54" s="95"/>
      <c r="GD54" s="95"/>
      <c r="GE54" s="95"/>
      <c r="GF54" s="95"/>
      <c r="GG54" s="95"/>
      <c r="GH54" s="95"/>
      <c r="GI54" s="95"/>
      <c r="GJ54" s="95"/>
      <c r="GK54" s="95"/>
      <c r="GL54" s="95"/>
      <c r="GM54" s="95"/>
      <c r="GN54" s="95"/>
      <c r="GO54" s="95"/>
      <c r="GP54" s="95"/>
      <c r="GQ54" s="95"/>
      <c r="GR54" s="95"/>
      <c r="GS54" s="95"/>
      <c r="GT54" s="95"/>
      <c r="GU54" s="95"/>
      <c r="GV54" s="95"/>
      <c r="GW54" s="95"/>
      <c r="GX54" s="95"/>
      <c r="GY54" s="95"/>
      <c r="GZ54" s="95"/>
      <c r="HA54" s="95"/>
      <c r="HB54" s="95"/>
      <c r="HC54" s="95"/>
      <c r="HD54" s="95"/>
      <c r="HE54" s="95"/>
      <c r="HF54" s="95"/>
      <c r="HG54" s="95"/>
      <c r="HH54" s="95"/>
      <c r="HI54" s="95"/>
      <c r="HJ54" s="95"/>
      <c r="HK54" s="95"/>
      <c r="HL54" s="95"/>
      <c r="HM54" s="95"/>
      <c r="HN54" s="95"/>
      <c r="HO54" s="95"/>
      <c r="HP54" s="95"/>
      <c r="HQ54" s="95"/>
      <c r="HR54" s="95"/>
      <c r="HS54" s="95"/>
      <c r="HT54" s="95"/>
      <c r="HU54" s="95"/>
      <c r="HV54" s="95"/>
      <c r="HW54" s="95"/>
      <c r="HX54" s="95"/>
      <c r="HY54" s="95"/>
      <c r="HZ54" s="95"/>
      <c r="IA54" s="95"/>
      <c r="IB54" s="95"/>
      <c r="IC54" s="95"/>
      <c r="ID54" s="95"/>
      <c r="IE54" s="95"/>
      <c r="IF54" s="95"/>
      <c r="IG54" s="95"/>
      <c r="IH54" s="95"/>
      <c r="II54" s="95"/>
      <c r="IJ54" s="95"/>
      <c r="IK54" s="95"/>
      <c r="IL54" s="95"/>
      <c r="IM54" s="95"/>
      <c r="IN54" s="95"/>
      <c r="IO54" s="95"/>
      <c r="IP54" s="95"/>
      <c r="IQ54" s="95"/>
      <c r="IR54" s="95"/>
      <c r="IS54" s="95"/>
      <c r="IT54" s="95"/>
      <c r="IU54" s="95"/>
      <c r="IV54" s="95"/>
    </row>
    <row r="55" spans="1:256" ht="15.6" x14ac:dyDescent="0.3">
      <c r="A55" s="425"/>
      <c r="B55" s="140"/>
      <c r="C55" s="140"/>
      <c r="D55" s="140"/>
      <c r="E55" s="140"/>
      <c r="F55" s="140"/>
      <c r="G55" s="140"/>
      <c r="H55" s="140"/>
      <c r="I55" s="136"/>
      <c r="J55" s="134"/>
      <c r="K55" s="134"/>
      <c r="L55" s="134"/>
      <c r="M55" s="134"/>
      <c r="N55" s="134"/>
      <c r="O55" s="134"/>
      <c r="P55" s="134"/>
      <c r="Q55" s="134"/>
      <c r="R55" s="134"/>
      <c r="S55" s="134"/>
      <c r="T55" s="134"/>
      <c r="U55" s="134"/>
      <c r="V55" s="134"/>
      <c r="W55" s="134"/>
      <c r="X55" s="134"/>
      <c r="Y55" s="134"/>
      <c r="Z55" s="134"/>
      <c r="AA55" s="134"/>
      <c r="AB55" s="134"/>
      <c r="AC55" s="134"/>
      <c r="AD55" s="134"/>
      <c r="AE55" s="134"/>
      <c r="AF55" s="134"/>
      <c r="AG55" s="134"/>
      <c r="AH55" s="134"/>
      <c r="AI55" s="134"/>
      <c r="AJ55" s="134"/>
      <c r="AK55" s="134"/>
      <c r="AL55" s="134"/>
      <c r="AM55" s="134"/>
      <c r="AN55" s="134"/>
      <c r="AO55" s="134"/>
      <c r="AP55" s="134"/>
      <c r="AQ55" s="134"/>
      <c r="AR55" s="134"/>
      <c r="AS55" s="134"/>
      <c r="AT55" s="134"/>
      <c r="AU55" s="134"/>
      <c r="AV55" s="134"/>
      <c r="AW55" s="134"/>
      <c r="AX55" s="134"/>
      <c r="AY55" s="134"/>
      <c r="AZ55" s="134"/>
      <c r="BA55" s="134"/>
      <c r="BB55" s="134"/>
      <c r="BC55" s="134"/>
      <c r="BD55" s="134"/>
      <c r="BE55" s="134"/>
      <c r="BF55" s="134"/>
      <c r="BG55" s="134"/>
      <c r="BH55" s="134"/>
      <c r="BI55" s="134"/>
      <c r="BJ55" s="134"/>
      <c r="BK55" s="134"/>
      <c r="BL55" s="134"/>
      <c r="BM55" s="134"/>
      <c r="BN55" s="134"/>
      <c r="BO55" s="134"/>
      <c r="BP55" s="134"/>
      <c r="BQ55" s="134"/>
      <c r="BR55" s="134"/>
      <c r="BS55" s="134"/>
      <c r="BT55" s="134"/>
      <c r="BU55" s="134"/>
      <c r="BV55" s="134"/>
      <c r="BW55" s="134"/>
      <c r="BX55" s="134"/>
      <c r="BY55" s="134"/>
      <c r="BZ55" s="134"/>
      <c r="CA55" s="134"/>
      <c r="CB55" s="134"/>
      <c r="CC55" s="134"/>
      <c r="CD55" s="134"/>
      <c r="CE55" s="134"/>
      <c r="CF55" s="134"/>
      <c r="CG55" s="134"/>
      <c r="CH55" s="134"/>
      <c r="CI55" s="134"/>
      <c r="CJ55" s="134"/>
      <c r="CK55" s="134"/>
      <c r="CL55" s="134"/>
      <c r="CM55" s="134"/>
      <c r="CN55" s="134"/>
      <c r="CO55" s="134"/>
      <c r="CP55" s="134"/>
      <c r="CQ55" s="134"/>
      <c r="CR55" s="134"/>
      <c r="CS55" s="134"/>
      <c r="CT55" s="134"/>
      <c r="CU55" s="134"/>
      <c r="CV55" s="134"/>
      <c r="CW55" s="134"/>
      <c r="CX55" s="134"/>
      <c r="CY55" s="134"/>
      <c r="CZ55" s="134"/>
      <c r="DA55" s="134"/>
      <c r="DB55" s="134"/>
      <c r="DC55" s="134"/>
      <c r="DD55" s="134"/>
      <c r="DE55" s="134"/>
      <c r="DF55" s="134"/>
      <c r="DG55" s="134"/>
      <c r="DH55" s="134"/>
      <c r="DI55" s="134"/>
      <c r="DJ55" s="134"/>
      <c r="DK55" s="134"/>
      <c r="DL55" s="134"/>
      <c r="DM55" s="134"/>
      <c r="DN55" s="134"/>
      <c r="DO55" s="134"/>
      <c r="DP55" s="134"/>
      <c r="DQ55" s="134"/>
      <c r="DR55" s="134"/>
      <c r="DS55" s="134"/>
      <c r="DT55" s="134"/>
      <c r="DU55" s="134"/>
      <c r="DV55" s="134"/>
      <c r="DW55" s="134"/>
      <c r="DX55" s="134"/>
      <c r="DY55" s="134"/>
      <c r="DZ55" s="134"/>
      <c r="EA55" s="134"/>
      <c r="EB55" s="134"/>
      <c r="EC55" s="134"/>
      <c r="ED55" s="134"/>
      <c r="EE55" s="134"/>
      <c r="EF55" s="134"/>
      <c r="EG55" s="134"/>
      <c r="EH55" s="134"/>
      <c r="EI55" s="134"/>
      <c r="EJ55" s="134"/>
      <c r="EK55" s="134"/>
      <c r="EL55" s="134"/>
      <c r="EM55" s="134"/>
      <c r="EN55" s="134"/>
      <c r="EO55" s="134"/>
      <c r="EP55" s="134"/>
      <c r="EQ55" s="134"/>
      <c r="ER55" s="134"/>
      <c r="ES55" s="134"/>
      <c r="ET55" s="134"/>
      <c r="EU55" s="134"/>
      <c r="EV55" s="134"/>
      <c r="EW55" s="134"/>
      <c r="EX55" s="134"/>
      <c r="EY55" s="134"/>
      <c r="EZ55" s="134"/>
      <c r="FA55" s="134"/>
      <c r="FB55" s="134"/>
      <c r="FC55" s="134"/>
      <c r="FD55" s="134"/>
      <c r="FE55" s="134"/>
      <c r="FF55" s="134"/>
      <c r="FG55" s="134"/>
      <c r="FH55" s="134"/>
      <c r="FI55" s="134"/>
      <c r="FJ55" s="134"/>
      <c r="FK55" s="134"/>
      <c r="FL55" s="134"/>
      <c r="FM55" s="134"/>
      <c r="FN55" s="134"/>
      <c r="FO55" s="134"/>
      <c r="FP55" s="134"/>
      <c r="FQ55" s="134"/>
      <c r="FR55" s="134"/>
      <c r="FS55" s="134"/>
      <c r="FT55" s="134"/>
      <c r="FU55" s="134"/>
      <c r="FV55" s="134"/>
      <c r="FW55" s="134"/>
      <c r="FX55" s="134"/>
      <c r="FY55" s="134"/>
      <c r="FZ55" s="134"/>
      <c r="GA55" s="134"/>
      <c r="GB55" s="134"/>
      <c r="GC55" s="134"/>
      <c r="GD55" s="134"/>
      <c r="GE55" s="134"/>
      <c r="GF55" s="134"/>
      <c r="GG55" s="134"/>
      <c r="GH55" s="134"/>
      <c r="GI55" s="134"/>
      <c r="GJ55" s="134"/>
      <c r="GK55" s="134"/>
      <c r="GL55" s="134"/>
      <c r="GM55" s="134"/>
      <c r="GN55" s="134"/>
      <c r="GO55" s="134"/>
      <c r="GP55" s="134"/>
      <c r="GQ55" s="134"/>
      <c r="GR55" s="134"/>
      <c r="GS55" s="134"/>
      <c r="GT55" s="134"/>
      <c r="GU55" s="134"/>
      <c r="GV55" s="134"/>
      <c r="GW55" s="134"/>
      <c r="GX55" s="134"/>
      <c r="GY55" s="134"/>
      <c r="GZ55" s="134"/>
      <c r="HA55" s="134"/>
      <c r="HB55" s="134"/>
      <c r="HC55" s="134"/>
      <c r="HD55" s="134"/>
      <c r="HE55" s="134"/>
      <c r="HF55" s="134"/>
      <c r="HG55" s="134"/>
      <c r="HH55" s="134"/>
      <c r="HI55" s="134"/>
      <c r="HJ55" s="134"/>
      <c r="HK55" s="134"/>
      <c r="HL55" s="134"/>
      <c r="HM55" s="134"/>
      <c r="HN55" s="134"/>
      <c r="HO55" s="134"/>
      <c r="HP55" s="134"/>
      <c r="HQ55" s="134"/>
      <c r="HR55" s="134"/>
      <c r="HS55" s="134"/>
      <c r="HT55" s="134"/>
      <c r="HU55" s="134"/>
      <c r="HV55" s="134"/>
      <c r="HW55" s="134"/>
      <c r="HX55" s="134"/>
      <c r="HY55" s="134"/>
      <c r="HZ55" s="134"/>
      <c r="IA55" s="134"/>
      <c r="IB55" s="134"/>
      <c r="IC55" s="134"/>
      <c r="ID55" s="134"/>
      <c r="IE55" s="134"/>
      <c r="IF55" s="134"/>
      <c r="IG55" s="134"/>
      <c r="IH55" s="134"/>
      <c r="II55" s="134"/>
      <c r="IJ55" s="134"/>
      <c r="IK55" s="134"/>
      <c r="IL55" s="134"/>
      <c r="IM55" s="134"/>
      <c r="IN55" s="134"/>
      <c r="IO55" s="134"/>
      <c r="IP55" s="134"/>
      <c r="IQ55" s="134"/>
      <c r="IR55" s="134"/>
      <c r="IS55" s="134"/>
      <c r="IT55" s="134"/>
      <c r="IU55" s="134"/>
      <c r="IV55" s="134"/>
    </row>
    <row r="56" spans="1:256" ht="15.6" x14ac:dyDescent="0.3">
      <c r="A56" s="668" t="s">
        <v>24</v>
      </c>
      <c r="B56" s="516" t="s">
        <v>10</v>
      </c>
      <c r="C56" s="516" t="s">
        <v>151</v>
      </c>
      <c r="D56" s="516" t="s">
        <v>152</v>
      </c>
      <c r="E56" s="516" t="s">
        <v>47</v>
      </c>
      <c r="F56" s="516"/>
      <c r="G56" s="516"/>
      <c r="H56" s="136"/>
      <c r="I56" s="134"/>
      <c r="J56" s="134"/>
      <c r="K56" s="134"/>
      <c r="L56" s="134"/>
      <c r="M56" s="134"/>
      <c r="N56" s="134"/>
      <c r="O56" s="134"/>
      <c r="P56" s="134"/>
      <c r="Q56" s="134"/>
      <c r="R56" s="134"/>
      <c r="S56" s="134"/>
      <c r="T56" s="134"/>
      <c r="U56" s="134"/>
      <c r="V56" s="134"/>
      <c r="W56" s="134"/>
      <c r="X56" s="134"/>
      <c r="Y56" s="134"/>
      <c r="Z56" s="134"/>
      <c r="AA56" s="134"/>
      <c r="AB56" s="134"/>
      <c r="AC56" s="134"/>
      <c r="AD56" s="134"/>
      <c r="AE56" s="134"/>
      <c r="AF56" s="134"/>
      <c r="AG56" s="134"/>
      <c r="AH56" s="134"/>
      <c r="AI56" s="134"/>
      <c r="AJ56" s="134"/>
      <c r="AK56" s="134"/>
      <c r="AL56" s="134"/>
      <c r="AM56" s="134"/>
      <c r="AN56" s="134"/>
      <c r="AO56" s="134"/>
      <c r="AP56" s="134"/>
      <c r="AQ56" s="134"/>
      <c r="AR56" s="134"/>
      <c r="AS56" s="134"/>
      <c r="AT56" s="134"/>
      <c r="AU56" s="134"/>
      <c r="AV56" s="134"/>
      <c r="AW56" s="134"/>
      <c r="AX56" s="134"/>
      <c r="AY56" s="134"/>
      <c r="AZ56" s="134"/>
      <c r="BA56" s="134"/>
      <c r="BB56" s="134"/>
      <c r="BC56" s="134"/>
      <c r="BD56" s="134"/>
      <c r="BE56" s="134"/>
      <c r="BF56" s="134"/>
      <c r="BG56" s="134"/>
      <c r="BH56" s="134"/>
      <c r="BI56" s="134"/>
      <c r="BJ56" s="134"/>
      <c r="BK56" s="134"/>
      <c r="BL56" s="134"/>
      <c r="BM56" s="134"/>
      <c r="BN56" s="134"/>
      <c r="BO56" s="134"/>
      <c r="BP56" s="134"/>
      <c r="BQ56" s="134"/>
      <c r="BR56" s="134"/>
      <c r="BS56" s="134"/>
      <c r="BT56" s="134"/>
      <c r="BU56" s="134"/>
      <c r="BV56" s="134"/>
      <c r="BW56" s="134"/>
      <c r="BX56" s="134"/>
      <c r="BY56" s="134"/>
      <c r="BZ56" s="134"/>
      <c r="CA56" s="134"/>
      <c r="CB56" s="134"/>
      <c r="CC56" s="134"/>
      <c r="CD56" s="134"/>
      <c r="CE56" s="134"/>
      <c r="CF56" s="134"/>
      <c r="CG56" s="134"/>
      <c r="CH56" s="134"/>
      <c r="CI56" s="134"/>
      <c r="CJ56" s="134"/>
      <c r="CK56" s="134"/>
      <c r="CL56" s="134"/>
      <c r="CM56" s="134"/>
      <c r="CN56" s="134"/>
      <c r="CO56" s="134"/>
      <c r="CP56" s="134"/>
      <c r="CQ56" s="134"/>
      <c r="CR56" s="134"/>
      <c r="CS56" s="134"/>
      <c r="CT56" s="134"/>
      <c r="CU56" s="134"/>
      <c r="CV56" s="134"/>
      <c r="CW56" s="134"/>
      <c r="CX56" s="134"/>
      <c r="CY56" s="134"/>
      <c r="CZ56" s="134"/>
      <c r="DA56" s="134"/>
      <c r="DB56" s="134"/>
      <c r="DC56" s="134"/>
      <c r="DD56" s="134"/>
      <c r="DE56" s="134"/>
      <c r="DF56" s="134"/>
      <c r="DG56" s="134"/>
      <c r="DH56" s="134"/>
      <c r="DI56" s="134"/>
      <c r="DJ56" s="134"/>
      <c r="DK56" s="134"/>
      <c r="DL56" s="134"/>
      <c r="DM56" s="134"/>
      <c r="DN56" s="134"/>
      <c r="DO56" s="134"/>
      <c r="DP56" s="134"/>
      <c r="DQ56" s="134"/>
      <c r="DR56" s="134"/>
      <c r="DS56" s="134"/>
      <c r="DT56" s="134"/>
      <c r="DU56" s="134"/>
      <c r="DV56" s="134"/>
      <c r="DW56" s="134"/>
      <c r="DX56" s="134"/>
      <c r="DY56" s="134"/>
      <c r="DZ56" s="134"/>
      <c r="EA56" s="134"/>
      <c r="EB56" s="134"/>
      <c r="EC56" s="134"/>
      <c r="ED56" s="134"/>
      <c r="EE56" s="134"/>
      <c r="EF56" s="134"/>
      <c r="EG56" s="134"/>
      <c r="EH56" s="134"/>
      <c r="EI56" s="134"/>
      <c r="EJ56" s="134"/>
      <c r="EK56" s="134"/>
      <c r="EL56" s="134"/>
      <c r="EM56" s="134"/>
      <c r="EN56" s="134"/>
      <c r="EO56" s="134"/>
      <c r="EP56" s="134"/>
      <c r="EQ56" s="134"/>
      <c r="ER56" s="134"/>
      <c r="ES56" s="134"/>
      <c r="ET56" s="134"/>
      <c r="EU56" s="134"/>
      <c r="EV56" s="134"/>
      <c r="EW56" s="134"/>
      <c r="EX56" s="134"/>
      <c r="EY56" s="134"/>
      <c r="EZ56" s="134"/>
      <c r="FA56" s="134"/>
      <c r="FB56" s="134"/>
      <c r="FC56" s="134"/>
      <c r="FD56" s="134"/>
      <c r="FE56" s="134"/>
      <c r="FF56" s="134"/>
      <c r="FG56" s="134"/>
      <c r="FH56" s="134"/>
      <c r="FI56" s="134"/>
      <c r="FJ56" s="134"/>
      <c r="FK56" s="134"/>
      <c r="FL56" s="134"/>
      <c r="FM56" s="134"/>
      <c r="FN56" s="134"/>
      <c r="FO56" s="134"/>
      <c r="FP56" s="134"/>
      <c r="FQ56" s="134"/>
      <c r="FR56" s="134"/>
      <c r="FS56" s="134"/>
      <c r="FT56" s="134"/>
      <c r="FU56" s="134"/>
      <c r="FV56" s="134"/>
      <c r="FW56" s="134"/>
      <c r="FX56" s="134"/>
      <c r="FY56" s="134"/>
      <c r="FZ56" s="134"/>
      <c r="GA56" s="134"/>
      <c r="GB56" s="134"/>
      <c r="GC56" s="134"/>
      <c r="GD56" s="134"/>
      <c r="GE56" s="134"/>
      <c r="GF56" s="134"/>
      <c r="GG56" s="134"/>
      <c r="GH56" s="134"/>
      <c r="GI56" s="134"/>
      <c r="GJ56" s="134"/>
      <c r="GK56" s="134"/>
      <c r="GL56" s="134"/>
      <c r="GM56" s="134"/>
      <c r="GN56" s="134"/>
      <c r="GO56" s="134"/>
      <c r="GP56" s="134"/>
      <c r="GQ56" s="134"/>
      <c r="GR56" s="134"/>
      <c r="GS56" s="134"/>
      <c r="GT56" s="134"/>
      <c r="GU56" s="134"/>
      <c r="GV56" s="134"/>
      <c r="GW56" s="134"/>
      <c r="GX56" s="134"/>
      <c r="GY56" s="134"/>
      <c r="GZ56" s="134"/>
      <c r="HA56" s="134"/>
      <c r="HB56" s="134"/>
      <c r="HC56" s="134"/>
      <c r="HD56" s="134"/>
      <c r="HE56" s="134"/>
      <c r="HF56" s="134"/>
      <c r="HG56" s="134"/>
      <c r="HH56" s="134"/>
      <c r="HI56" s="134"/>
      <c r="HJ56" s="134"/>
      <c r="HK56" s="134"/>
      <c r="HL56" s="134"/>
      <c r="HM56" s="134"/>
      <c r="HN56" s="134"/>
      <c r="HO56" s="134"/>
      <c r="HP56" s="134"/>
      <c r="HQ56" s="134"/>
      <c r="HR56" s="134"/>
      <c r="HS56" s="134"/>
      <c r="HT56" s="134"/>
      <c r="HU56" s="134"/>
      <c r="HV56" s="134"/>
      <c r="HW56" s="134"/>
      <c r="HX56" s="134"/>
      <c r="HY56" s="134"/>
      <c r="HZ56" s="134"/>
      <c r="IA56" s="134"/>
      <c r="IB56" s="134"/>
      <c r="IC56" s="134"/>
      <c r="ID56" s="134"/>
      <c r="IE56" s="134"/>
      <c r="IF56" s="134"/>
      <c r="IG56" s="134"/>
      <c r="IH56" s="134"/>
      <c r="II56" s="134"/>
      <c r="IJ56" s="134"/>
      <c r="IK56" s="134"/>
      <c r="IL56" s="134"/>
      <c r="IM56" s="134"/>
      <c r="IN56" s="134"/>
      <c r="IO56" s="134"/>
      <c r="IP56" s="134"/>
      <c r="IQ56" s="134"/>
      <c r="IR56" s="134"/>
      <c r="IS56" s="134"/>
      <c r="IT56" s="134"/>
      <c r="IU56" s="134"/>
      <c r="IV56" s="134"/>
    </row>
    <row r="57" spans="1:256" ht="15.6" x14ac:dyDescent="0.3">
      <c r="A57" s="668"/>
      <c r="B57" s="516"/>
      <c r="C57" s="516"/>
      <c r="D57" s="516"/>
      <c r="E57" s="416" t="s">
        <v>16</v>
      </c>
      <c r="F57" s="416" t="s">
        <v>17</v>
      </c>
      <c r="G57" s="416" t="s">
        <v>34</v>
      </c>
      <c r="H57" s="136"/>
      <c r="I57" s="134"/>
      <c r="J57" s="134"/>
      <c r="K57" s="134"/>
      <c r="L57" s="134"/>
      <c r="M57" s="134"/>
      <c r="N57" s="134"/>
      <c r="O57" s="134"/>
      <c r="P57" s="134"/>
      <c r="Q57" s="134"/>
      <c r="R57" s="134"/>
      <c r="S57" s="134"/>
      <c r="T57" s="134"/>
      <c r="U57" s="134"/>
      <c r="V57" s="134"/>
      <c r="W57" s="134"/>
      <c r="X57" s="134"/>
      <c r="Y57" s="134"/>
      <c r="Z57" s="134"/>
      <c r="AA57" s="134"/>
      <c r="AB57" s="134"/>
      <c r="AC57" s="134"/>
      <c r="AD57" s="134"/>
      <c r="AE57" s="134"/>
      <c r="AF57" s="134"/>
      <c r="AG57" s="134"/>
      <c r="AH57" s="134"/>
      <c r="AI57" s="134"/>
      <c r="AJ57" s="134"/>
      <c r="AK57" s="134"/>
      <c r="AL57" s="134"/>
      <c r="AM57" s="134"/>
      <c r="AN57" s="134"/>
      <c r="AO57" s="134"/>
      <c r="AP57" s="134"/>
      <c r="AQ57" s="134"/>
      <c r="AR57" s="134"/>
      <c r="AS57" s="134"/>
      <c r="AT57" s="134"/>
      <c r="AU57" s="134"/>
      <c r="AV57" s="134"/>
      <c r="AW57" s="134"/>
      <c r="AX57" s="134"/>
      <c r="AY57" s="134"/>
      <c r="AZ57" s="134"/>
      <c r="BA57" s="134"/>
      <c r="BB57" s="134"/>
      <c r="BC57" s="134"/>
      <c r="BD57" s="134"/>
      <c r="BE57" s="134"/>
      <c r="BF57" s="134"/>
      <c r="BG57" s="134"/>
      <c r="BH57" s="134"/>
      <c r="BI57" s="134"/>
      <c r="BJ57" s="134"/>
      <c r="BK57" s="134"/>
      <c r="BL57" s="134"/>
      <c r="BM57" s="134"/>
      <c r="BN57" s="134"/>
      <c r="BO57" s="134"/>
      <c r="BP57" s="134"/>
      <c r="BQ57" s="134"/>
      <c r="BR57" s="134"/>
      <c r="BS57" s="134"/>
      <c r="BT57" s="134"/>
      <c r="BU57" s="134"/>
      <c r="BV57" s="134"/>
      <c r="BW57" s="134"/>
      <c r="BX57" s="134"/>
      <c r="BY57" s="134"/>
      <c r="BZ57" s="134"/>
      <c r="CA57" s="134"/>
      <c r="CB57" s="134"/>
      <c r="CC57" s="134"/>
      <c r="CD57" s="134"/>
      <c r="CE57" s="134"/>
      <c r="CF57" s="134"/>
      <c r="CG57" s="134"/>
      <c r="CH57" s="134"/>
      <c r="CI57" s="134"/>
      <c r="CJ57" s="134"/>
      <c r="CK57" s="134"/>
      <c r="CL57" s="134"/>
      <c r="CM57" s="134"/>
      <c r="CN57" s="134"/>
      <c r="CO57" s="134"/>
      <c r="CP57" s="134"/>
      <c r="CQ57" s="134"/>
      <c r="CR57" s="134"/>
      <c r="CS57" s="134"/>
      <c r="CT57" s="134"/>
      <c r="CU57" s="134"/>
      <c r="CV57" s="134"/>
      <c r="CW57" s="134"/>
      <c r="CX57" s="134"/>
      <c r="CY57" s="134"/>
      <c r="CZ57" s="134"/>
      <c r="DA57" s="134"/>
      <c r="DB57" s="134"/>
      <c r="DC57" s="134"/>
      <c r="DD57" s="134"/>
      <c r="DE57" s="134"/>
      <c r="DF57" s="134"/>
      <c r="DG57" s="134"/>
      <c r="DH57" s="134"/>
      <c r="DI57" s="134"/>
      <c r="DJ57" s="134"/>
      <c r="DK57" s="134"/>
      <c r="DL57" s="134"/>
      <c r="DM57" s="134"/>
      <c r="DN57" s="134"/>
      <c r="DO57" s="134"/>
      <c r="DP57" s="134"/>
      <c r="DQ57" s="134"/>
      <c r="DR57" s="134"/>
      <c r="DS57" s="134"/>
      <c r="DT57" s="134"/>
      <c r="DU57" s="134"/>
      <c r="DV57" s="134"/>
      <c r="DW57" s="134"/>
      <c r="DX57" s="134"/>
      <c r="DY57" s="134"/>
      <c r="DZ57" s="134"/>
      <c r="EA57" s="134"/>
      <c r="EB57" s="134"/>
      <c r="EC57" s="134"/>
      <c r="ED57" s="134"/>
      <c r="EE57" s="134"/>
      <c r="EF57" s="134"/>
      <c r="EG57" s="134"/>
      <c r="EH57" s="134"/>
      <c r="EI57" s="134"/>
      <c r="EJ57" s="134"/>
      <c r="EK57" s="134"/>
      <c r="EL57" s="134"/>
      <c r="EM57" s="134"/>
      <c r="EN57" s="134"/>
      <c r="EO57" s="134"/>
      <c r="EP57" s="134"/>
      <c r="EQ57" s="134"/>
      <c r="ER57" s="134"/>
      <c r="ES57" s="134"/>
      <c r="ET57" s="134"/>
      <c r="EU57" s="134"/>
      <c r="EV57" s="134"/>
      <c r="EW57" s="134"/>
      <c r="EX57" s="134"/>
      <c r="EY57" s="134"/>
      <c r="EZ57" s="134"/>
      <c r="FA57" s="134"/>
      <c r="FB57" s="134"/>
      <c r="FC57" s="134"/>
      <c r="FD57" s="134"/>
      <c r="FE57" s="134"/>
      <c r="FF57" s="134"/>
      <c r="FG57" s="134"/>
      <c r="FH57" s="134"/>
      <c r="FI57" s="134"/>
      <c r="FJ57" s="134"/>
      <c r="FK57" s="134"/>
      <c r="FL57" s="134"/>
      <c r="FM57" s="134"/>
      <c r="FN57" s="134"/>
      <c r="FO57" s="134"/>
      <c r="FP57" s="134"/>
      <c r="FQ57" s="134"/>
      <c r="FR57" s="134"/>
      <c r="FS57" s="134"/>
      <c r="FT57" s="134"/>
      <c r="FU57" s="134"/>
      <c r="FV57" s="134"/>
      <c r="FW57" s="134"/>
      <c r="FX57" s="134"/>
      <c r="FY57" s="134"/>
      <c r="FZ57" s="134"/>
      <c r="GA57" s="134"/>
      <c r="GB57" s="134"/>
      <c r="GC57" s="134"/>
      <c r="GD57" s="134"/>
      <c r="GE57" s="134"/>
      <c r="GF57" s="134"/>
      <c r="GG57" s="134"/>
      <c r="GH57" s="134"/>
      <c r="GI57" s="134"/>
      <c r="GJ57" s="134"/>
      <c r="GK57" s="134"/>
      <c r="GL57" s="134"/>
      <c r="GM57" s="134"/>
      <c r="GN57" s="134"/>
      <c r="GO57" s="134"/>
      <c r="GP57" s="134"/>
      <c r="GQ57" s="134"/>
      <c r="GR57" s="134"/>
      <c r="GS57" s="134"/>
      <c r="GT57" s="134"/>
      <c r="GU57" s="134"/>
      <c r="GV57" s="134"/>
      <c r="GW57" s="134"/>
      <c r="GX57" s="134"/>
      <c r="GY57" s="134"/>
      <c r="GZ57" s="134"/>
      <c r="HA57" s="134"/>
      <c r="HB57" s="134"/>
      <c r="HC57" s="134"/>
      <c r="HD57" s="134"/>
      <c r="HE57" s="134"/>
      <c r="HF57" s="134"/>
      <c r="HG57" s="134"/>
      <c r="HH57" s="134"/>
      <c r="HI57" s="134"/>
      <c r="HJ57" s="134"/>
      <c r="HK57" s="134"/>
      <c r="HL57" s="134"/>
      <c r="HM57" s="134"/>
      <c r="HN57" s="134"/>
      <c r="HO57" s="134"/>
      <c r="HP57" s="134"/>
      <c r="HQ57" s="134"/>
      <c r="HR57" s="134"/>
      <c r="HS57" s="134"/>
      <c r="HT57" s="134"/>
      <c r="HU57" s="134"/>
      <c r="HV57" s="134"/>
      <c r="HW57" s="134"/>
      <c r="HX57" s="134"/>
      <c r="HY57" s="134"/>
      <c r="HZ57" s="134"/>
      <c r="IA57" s="134"/>
      <c r="IB57" s="134"/>
      <c r="IC57" s="134"/>
      <c r="ID57" s="134"/>
      <c r="IE57" s="134"/>
      <c r="IF57" s="134"/>
      <c r="IG57" s="134"/>
      <c r="IH57" s="134"/>
      <c r="II57" s="134"/>
      <c r="IJ57" s="134"/>
      <c r="IK57" s="134"/>
      <c r="IL57" s="134"/>
      <c r="IM57" s="134"/>
      <c r="IN57" s="134"/>
      <c r="IO57" s="134"/>
      <c r="IP57" s="134"/>
      <c r="IQ57" s="134"/>
      <c r="IR57" s="134"/>
      <c r="IS57" s="134"/>
      <c r="IT57" s="134"/>
      <c r="IU57" s="134"/>
      <c r="IV57" s="134"/>
    </row>
    <row r="58" spans="1:256" s="191" customFormat="1" ht="25.95" customHeight="1" x14ac:dyDescent="0.3">
      <c r="A58" s="154" t="s">
        <v>355</v>
      </c>
      <c r="B58" s="67" t="s">
        <v>40</v>
      </c>
      <c r="C58" s="67">
        <v>49633</v>
      </c>
      <c r="D58" s="71">
        <v>48500</v>
      </c>
      <c r="E58" s="71">
        <f>48000-48000</f>
        <v>0</v>
      </c>
      <c r="F58" s="71"/>
      <c r="G58" s="93"/>
      <c r="H58" s="453"/>
      <c r="I58" s="95"/>
      <c r="J58" s="95"/>
      <c r="K58" s="95"/>
      <c r="L58" s="95"/>
      <c r="M58" s="95"/>
      <c r="N58" s="95"/>
      <c r="O58" s="95"/>
      <c r="P58" s="95"/>
      <c r="Q58" s="95"/>
      <c r="R58" s="95"/>
      <c r="S58" s="95"/>
      <c r="T58" s="95"/>
      <c r="U58" s="95"/>
      <c r="V58" s="95"/>
      <c r="W58" s="95"/>
      <c r="X58" s="95"/>
      <c r="Y58" s="95"/>
      <c r="Z58" s="95"/>
      <c r="AA58" s="95"/>
      <c r="AB58" s="95"/>
      <c r="AC58" s="95"/>
      <c r="AD58" s="95"/>
      <c r="AE58" s="95"/>
      <c r="AF58" s="95"/>
      <c r="AG58" s="95"/>
      <c r="AH58" s="95"/>
      <c r="AI58" s="95"/>
      <c r="AJ58" s="95"/>
      <c r="AK58" s="95"/>
      <c r="AL58" s="95"/>
      <c r="AM58" s="95"/>
      <c r="AN58" s="95"/>
      <c r="AO58" s="95"/>
      <c r="AP58" s="95"/>
      <c r="AQ58" s="95"/>
      <c r="AR58" s="95"/>
      <c r="AS58" s="95"/>
      <c r="AT58" s="95"/>
      <c r="AU58" s="95"/>
      <c r="AV58" s="95"/>
      <c r="AW58" s="95"/>
      <c r="AX58" s="95"/>
      <c r="AY58" s="95"/>
      <c r="AZ58" s="95"/>
      <c r="BA58" s="95"/>
      <c r="BB58" s="95"/>
      <c r="BC58" s="95"/>
      <c r="BD58" s="95"/>
      <c r="BE58" s="95"/>
      <c r="BF58" s="95"/>
      <c r="BG58" s="95"/>
      <c r="BH58" s="95"/>
      <c r="BI58" s="95"/>
      <c r="BJ58" s="95"/>
      <c r="BK58" s="95"/>
      <c r="BL58" s="95"/>
      <c r="BM58" s="95"/>
      <c r="BN58" s="95"/>
      <c r="BO58" s="95"/>
      <c r="BP58" s="95"/>
      <c r="BQ58" s="95"/>
      <c r="BR58" s="95"/>
      <c r="BS58" s="95"/>
      <c r="BT58" s="95"/>
      <c r="BU58" s="95"/>
      <c r="BV58" s="95"/>
      <c r="BW58" s="95"/>
      <c r="BX58" s="95"/>
      <c r="BY58" s="95"/>
      <c r="BZ58" s="95"/>
      <c r="CA58" s="95"/>
      <c r="CB58" s="95"/>
      <c r="CC58" s="95"/>
      <c r="CD58" s="95"/>
      <c r="CE58" s="95"/>
      <c r="CF58" s="95"/>
      <c r="CG58" s="95"/>
      <c r="CH58" s="95"/>
      <c r="CI58" s="95"/>
      <c r="CJ58" s="95"/>
      <c r="CK58" s="95"/>
      <c r="CL58" s="95"/>
      <c r="CM58" s="95"/>
      <c r="CN58" s="95"/>
      <c r="CO58" s="95"/>
      <c r="CP58" s="95"/>
      <c r="CQ58" s="95"/>
      <c r="CR58" s="95"/>
      <c r="CS58" s="95"/>
      <c r="CT58" s="95"/>
      <c r="CU58" s="95"/>
      <c r="CV58" s="95"/>
      <c r="CW58" s="95"/>
      <c r="CX58" s="95"/>
      <c r="CY58" s="95"/>
      <c r="CZ58" s="95"/>
      <c r="DA58" s="95"/>
      <c r="DB58" s="95"/>
      <c r="DC58" s="95"/>
      <c r="DD58" s="95"/>
      <c r="DE58" s="95"/>
      <c r="DF58" s="95"/>
      <c r="DG58" s="95"/>
      <c r="DH58" s="95"/>
      <c r="DI58" s="95"/>
      <c r="DJ58" s="95"/>
      <c r="DK58" s="95"/>
      <c r="DL58" s="95"/>
      <c r="DM58" s="95"/>
      <c r="DN58" s="95"/>
      <c r="DO58" s="95"/>
      <c r="DP58" s="95"/>
      <c r="DQ58" s="95"/>
      <c r="DR58" s="95"/>
      <c r="DS58" s="95"/>
      <c r="DT58" s="95"/>
      <c r="DU58" s="95"/>
      <c r="DV58" s="95"/>
      <c r="DW58" s="95"/>
      <c r="DX58" s="95"/>
      <c r="DY58" s="95"/>
      <c r="DZ58" s="95"/>
      <c r="EA58" s="95"/>
      <c r="EB58" s="95"/>
      <c r="EC58" s="95"/>
      <c r="ED58" s="95"/>
      <c r="EE58" s="95"/>
      <c r="EF58" s="95"/>
      <c r="EG58" s="95"/>
      <c r="EH58" s="95"/>
      <c r="EI58" s="95"/>
      <c r="EJ58" s="95"/>
      <c r="EK58" s="95"/>
      <c r="EL58" s="95"/>
      <c r="EM58" s="95"/>
      <c r="EN58" s="95"/>
      <c r="EO58" s="95"/>
      <c r="EP58" s="95"/>
      <c r="EQ58" s="95"/>
      <c r="ER58" s="95"/>
      <c r="ES58" s="95"/>
      <c r="ET58" s="95"/>
      <c r="EU58" s="95"/>
      <c r="EV58" s="95"/>
      <c r="EW58" s="95"/>
      <c r="EX58" s="95"/>
      <c r="EY58" s="95"/>
      <c r="EZ58" s="95"/>
      <c r="FA58" s="95"/>
      <c r="FB58" s="95"/>
      <c r="FC58" s="95"/>
      <c r="FD58" s="95"/>
      <c r="FE58" s="95"/>
      <c r="FF58" s="95"/>
      <c r="FG58" s="95"/>
      <c r="FH58" s="95"/>
      <c r="FI58" s="95"/>
      <c r="FJ58" s="95"/>
      <c r="FK58" s="95"/>
      <c r="FL58" s="95"/>
      <c r="FM58" s="95"/>
      <c r="FN58" s="95"/>
      <c r="FO58" s="95"/>
      <c r="FP58" s="95"/>
      <c r="FQ58" s="95"/>
      <c r="FR58" s="95"/>
      <c r="FS58" s="95"/>
      <c r="FT58" s="95"/>
      <c r="FU58" s="95"/>
      <c r="FV58" s="95"/>
      <c r="FW58" s="95"/>
      <c r="FX58" s="95"/>
      <c r="FY58" s="95"/>
      <c r="FZ58" s="95"/>
      <c r="GA58" s="95"/>
      <c r="GB58" s="95"/>
      <c r="GC58" s="95"/>
      <c r="GD58" s="95"/>
      <c r="GE58" s="95"/>
      <c r="GF58" s="95"/>
      <c r="GG58" s="95"/>
      <c r="GH58" s="95"/>
      <c r="GI58" s="95"/>
      <c r="GJ58" s="95"/>
      <c r="GK58" s="95"/>
      <c r="GL58" s="95"/>
      <c r="GM58" s="95"/>
      <c r="GN58" s="95"/>
      <c r="GO58" s="95"/>
      <c r="GP58" s="95"/>
      <c r="GQ58" s="95"/>
      <c r="GR58" s="95"/>
      <c r="GS58" s="95"/>
      <c r="GT58" s="95"/>
      <c r="GU58" s="95"/>
      <c r="GV58" s="95"/>
      <c r="GW58" s="95"/>
      <c r="GX58" s="95"/>
      <c r="GY58" s="95"/>
      <c r="GZ58" s="95"/>
      <c r="HA58" s="95"/>
      <c r="HB58" s="95"/>
      <c r="HC58" s="95"/>
      <c r="HD58" s="95"/>
      <c r="HE58" s="95"/>
      <c r="HF58" s="95"/>
      <c r="HG58" s="95"/>
      <c r="HH58" s="95"/>
      <c r="HI58" s="95"/>
      <c r="HJ58" s="95"/>
      <c r="HK58" s="95"/>
      <c r="HL58" s="95"/>
      <c r="HM58" s="95"/>
      <c r="HN58" s="95"/>
      <c r="HO58" s="95"/>
      <c r="HP58" s="95"/>
      <c r="HQ58" s="95"/>
      <c r="HR58" s="95"/>
      <c r="HS58" s="95"/>
      <c r="HT58" s="95"/>
      <c r="HU58" s="95"/>
      <c r="HV58" s="95"/>
      <c r="HW58" s="95"/>
      <c r="HX58" s="95"/>
      <c r="HY58" s="95"/>
      <c r="HZ58" s="95"/>
      <c r="IA58" s="95"/>
      <c r="IB58" s="95"/>
      <c r="IC58" s="95"/>
      <c r="ID58" s="95"/>
      <c r="IE58" s="95"/>
      <c r="IF58" s="95"/>
      <c r="IG58" s="95"/>
      <c r="IH58" s="95"/>
      <c r="II58" s="95"/>
      <c r="IJ58" s="95"/>
      <c r="IK58" s="95"/>
      <c r="IL58" s="95"/>
      <c r="IM58" s="95"/>
      <c r="IN58" s="95"/>
      <c r="IO58" s="95"/>
      <c r="IP58" s="95"/>
      <c r="IQ58" s="95"/>
      <c r="IR58" s="95"/>
      <c r="IS58" s="95"/>
      <c r="IT58" s="95"/>
      <c r="IU58" s="95"/>
      <c r="IV58" s="95"/>
    </row>
    <row r="59" spans="1:256" ht="15.6" x14ac:dyDescent="0.3">
      <c r="A59" s="140"/>
      <c r="B59" s="140"/>
      <c r="C59" s="140"/>
      <c r="D59" s="140"/>
      <c r="E59" s="140"/>
      <c r="F59" s="140"/>
      <c r="G59" s="140"/>
      <c r="H59" s="140"/>
      <c r="I59" s="136"/>
      <c r="J59" s="134"/>
      <c r="K59" s="134"/>
      <c r="L59" s="134"/>
      <c r="M59" s="134"/>
      <c r="N59" s="134"/>
      <c r="O59" s="134"/>
      <c r="P59" s="134"/>
      <c r="Q59" s="134"/>
      <c r="R59" s="134"/>
      <c r="S59" s="134"/>
      <c r="T59" s="134"/>
      <c r="U59" s="134"/>
      <c r="V59" s="134"/>
      <c r="W59" s="134"/>
      <c r="X59" s="134"/>
      <c r="Y59" s="134"/>
      <c r="Z59" s="134"/>
      <c r="AA59" s="134"/>
      <c r="AB59" s="134"/>
      <c r="AC59" s="134"/>
      <c r="AD59" s="134"/>
      <c r="AE59" s="134"/>
      <c r="AF59" s="134"/>
      <c r="AG59" s="134"/>
      <c r="AH59" s="134"/>
      <c r="AI59" s="134"/>
      <c r="AJ59" s="134"/>
      <c r="AK59" s="134"/>
      <c r="AL59" s="134"/>
      <c r="AM59" s="134"/>
      <c r="AN59" s="134"/>
      <c r="AO59" s="134"/>
      <c r="AP59" s="134"/>
      <c r="AQ59" s="134"/>
      <c r="AR59" s="134"/>
      <c r="AS59" s="134"/>
      <c r="AT59" s="134"/>
      <c r="AU59" s="134"/>
      <c r="AV59" s="134"/>
      <c r="AW59" s="134"/>
      <c r="AX59" s="134"/>
      <c r="AY59" s="134"/>
      <c r="AZ59" s="134"/>
      <c r="BA59" s="134"/>
      <c r="BB59" s="134"/>
      <c r="BC59" s="134"/>
      <c r="BD59" s="134"/>
      <c r="BE59" s="134"/>
      <c r="BF59" s="134"/>
      <c r="BG59" s="134"/>
      <c r="BH59" s="134"/>
      <c r="BI59" s="134"/>
      <c r="BJ59" s="134"/>
      <c r="BK59" s="134"/>
      <c r="BL59" s="134"/>
      <c r="BM59" s="134"/>
      <c r="BN59" s="134"/>
      <c r="BO59" s="134"/>
      <c r="BP59" s="134"/>
      <c r="BQ59" s="134"/>
      <c r="BR59" s="134"/>
      <c r="BS59" s="134"/>
      <c r="BT59" s="134"/>
      <c r="BU59" s="134"/>
      <c r="BV59" s="134"/>
      <c r="BW59" s="134"/>
      <c r="BX59" s="134"/>
      <c r="BY59" s="134"/>
      <c r="BZ59" s="134"/>
      <c r="CA59" s="134"/>
      <c r="CB59" s="134"/>
      <c r="CC59" s="134"/>
      <c r="CD59" s="134"/>
      <c r="CE59" s="134"/>
      <c r="CF59" s="134"/>
      <c r="CG59" s="134"/>
      <c r="CH59" s="134"/>
      <c r="CI59" s="134"/>
      <c r="CJ59" s="134"/>
      <c r="CK59" s="134"/>
      <c r="CL59" s="134"/>
      <c r="CM59" s="134"/>
      <c r="CN59" s="134"/>
      <c r="CO59" s="134"/>
      <c r="CP59" s="134"/>
      <c r="CQ59" s="134"/>
      <c r="CR59" s="134"/>
      <c r="CS59" s="134"/>
      <c r="CT59" s="134"/>
      <c r="CU59" s="134"/>
      <c r="CV59" s="134"/>
      <c r="CW59" s="134"/>
      <c r="CX59" s="134"/>
      <c r="CY59" s="134"/>
      <c r="CZ59" s="134"/>
      <c r="DA59" s="134"/>
      <c r="DB59" s="134"/>
      <c r="DC59" s="134"/>
      <c r="DD59" s="134"/>
      <c r="DE59" s="134"/>
      <c r="DF59" s="134"/>
      <c r="DG59" s="134"/>
      <c r="DH59" s="134"/>
      <c r="DI59" s="134"/>
      <c r="DJ59" s="134"/>
      <c r="DK59" s="134"/>
      <c r="DL59" s="134"/>
      <c r="DM59" s="134"/>
      <c r="DN59" s="134"/>
      <c r="DO59" s="134"/>
      <c r="DP59" s="134"/>
      <c r="DQ59" s="134"/>
      <c r="DR59" s="134"/>
      <c r="DS59" s="134"/>
      <c r="DT59" s="134"/>
      <c r="DU59" s="134"/>
      <c r="DV59" s="134"/>
      <c r="DW59" s="134"/>
      <c r="DX59" s="134"/>
      <c r="DY59" s="134"/>
      <c r="DZ59" s="134"/>
      <c r="EA59" s="134"/>
      <c r="EB59" s="134"/>
      <c r="EC59" s="134"/>
      <c r="ED59" s="134"/>
      <c r="EE59" s="134"/>
      <c r="EF59" s="134"/>
      <c r="EG59" s="134"/>
      <c r="EH59" s="134"/>
      <c r="EI59" s="134"/>
      <c r="EJ59" s="134"/>
      <c r="EK59" s="134"/>
      <c r="EL59" s="134"/>
      <c r="EM59" s="134"/>
      <c r="EN59" s="134"/>
      <c r="EO59" s="134"/>
      <c r="EP59" s="134"/>
      <c r="EQ59" s="134"/>
      <c r="ER59" s="134"/>
      <c r="ES59" s="134"/>
      <c r="ET59" s="134"/>
      <c r="EU59" s="134"/>
      <c r="EV59" s="134"/>
      <c r="EW59" s="134"/>
      <c r="EX59" s="134"/>
      <c r="EY59" s="134"/>
      <c r="EZ59" s="134"/>
      <c r="FA59" s="134"/>
      <c r="FB59" s="134"/>
      <c r="FC59" s="134"/>
      <c r="FD59" s="134"/>
      <c r="FE59" s="134"/>
      <c r="FF59" s="134"/>
      <c r="FG59" s="134"/>
      <c r="FH59" s="134"/>
      <c r="FI59" s="134"/>
      <c r="FJ59" s="134"/>
      <c r="FK59" s="134"/>
      <c r="FL59" s="134"/>
      <c r="FM59" s="134"/>
      <c r="FN59" s="134"/>
      <c r="FO59" s="134"/>
      <c r="FP59" s="134"/>
      <c r="FQ59" s="134"/>
      <c r="FR59" s="134"/>
      <c r="FS59" s="134"/>
      <c r="FT59" s="134"/>
      <c r="FU59" s="134"/>
      <c r="FV59" s="134"/>
      <c r="FW59" s="134"/>
      <c r="FX59" s="134"/>
      <c r="FY59" s="134"/>
      <c r="FZ59" s="134"/>
      <c r="GA59" s="134"/>
      <c r="GB59" s="134"/>
      <c r="GC59" s="134"/>
      <c r="GD59" s="134"/>
      <c r="GE59" s="134"/>
      <c r="GF59" s="134"/>
      <c r="GG59" s="134"/>
      <c r="GH59" s="134"/>
      <c r="GI59" s="134"/>
      <c r="GJ59" s="134"/>
      <c r="GK59" s="134"/>
      <c r="GL59" s="134"/>
      <c r="GM59" s="134"/>
      <c r="GN59" s="134"/>
      <c r="GO59" s="134"/>
      <c r="GP59" s="134"/>
      <c r="GQ59" s="134"/>
      <c r="GR59" s="134"/>
      <c r="GS59" s="134"/>
      <c r="GT59" s="134"/>
      <c r="GU59" s="134"/>
      <c r="GV59" s="134"/>
      <c r="GW59" s="134"/>
      <c r="GX59" s="134"/>
      <c r="GY59" s="134"/>
      <c r="GZ59" s="134"/>
      <c r="HA59" s="134"/>
      <c r="HB59" s="134"/>
      <c r="HC59" s="134"/>
      <c r="HD59" s="134"/>
      <c r="HE59" s="134"/>
      <c r="HF59" s="134"/>
      <c r="HG59" s="134"/>
      <c r="HH59" s="134"/>
      <c r="HI59" s="134"/>
      <c r="HJ59" s="134"/>
      <c r="HK59" s="134"/>
      <c r="HL59" s="134"/>
      <c r="HM59" s="134"/>
      <c r="HN59" s="134"/>
      <c r="HO59" s="134"/>
      <c r="HP59" s="134"/>
      <c r="HQ59" s="134"/>
      <c r="HR59" s="134"/>
      <c r="HS59" s="134"/>
      <c r="HT59" s="134"/>
      <c r="HU59" s="134"/>
      <c r="HV59" s="134"/>
      <c r="HW59" s="134"/>
      <c r="HX59" s="134"/>
      <c r="HY59" s="134"/>
      <c r="HZ59" s="134"/>
      <c r="IA59" s="134"/>
      <c r="IB59" s="134"/>
      <c r="IC59" s="134"/>
      <c r="ID59" s="134"/>
      <c r="IE59" s="134"/>
      <c r="IF59" s="134"/>
      <c r="IG59" s="134"/>
      <c r="IH59" s="134"/>
      <c r="II59" s="134"/>
      <c r="IJ59" s="134"/>
      <c r="IK59" s="134"/>
      <c r="IL59" s="134"/>
      <c r="IM59" s="134"/>
      <c r="IN59" s="134"/>
      <c r="IO59" s="134"/>
      <c r="IP59" s="134"/>
      <c r="IQ59" s="134"/>
      <c r="IR59" s="134"/>
      <c r="IS59" s="134"/>
      <c r="IT59" s="134"/>
      <c r="IU59" s="134"/>
      <c r="IV59" s="134"/>
    </row>
    <row r="60" spans="1:256" ht="15.6" customHeight="1" x14ac:dyDescent="0.3">
      <c r="A60" s="668" t="s">
        <v>25</v>
      </c>
      <c r="B60" s="516" t="s">
        <v>10</v>
      </c>
      <c r="C60" s="516" t="s">
        <v>151</v>
      </c>
      <c r="D60" s="516" t="s">
        <v>152</v>
      </c>
      <c r="E60" s="516" t="s">
        <v>47</v>
      </c>
      <c r="F60" s="516"/>
      <c r="G60" s="516"/>
      <c r="H60" s="136"/>
      <c r="I60" s="134"/>
      <c r="J60" s="134"/>
      <c r="K60" s="134"/>
      <c r="L60" s="134"/>
      <c r="M60" s="134"/>
      <c r="N60" s="134"/>
      <c r="O60" s="134"/>
      <c r="P60" s="134"/>
      <c r="Q60" s="134"/>
      <c r="R60" s="134"/>
      <c r="S60" s="134"/>
      <c r="T60" s="134"/>
      <c r="U60" s="134"/>
      <c r="V60" s="134"/>
      <c r="W60" s="134"/>
      <c r="X60" s="134"/>
      <c r="Y60" s="134"/>
      <c r="Z60" s="134"/>
      <c r="AA60" s="134"/>
      <c r="AB60" s="134"/>
      <c r="AC60" s="134"/>
      <c r="AD60" s="134"/>
      <c r="AE60" s="134"/>
      <c r="AF60" s="134"/>
      <c r="AG60" s="134"/>
      <c r="AH60" s="134"/>
      <c r="AI60" s="134"/>
      <c r="AJ60" s="134"/>
      <c r="AK60" s="134"/>
      <c r="AL60" s="134"/>
      <c r="AM60" s="134"/>
      <c r="AN60" s="134"/>
      <c r="AO60" s="134"/>
      <c r="AP60" s="134"/>
      <c r="AQ60" s="134"/>
      <c r="AR60" s="134"/>
      <c r="AS60" s="134"/>
      <c r="AT60" s="134"/>
      <c r="AU60" s="134"/>
      <c r="AV60" s="134"/>
      <c r="AW60" s="134"/>
      <c r="AX60" s="134"/>
      <c r="AY60" s="134"/>
      <c r="AZ60" s="134"/>
      <c r="BA60" s="134"/>
      <c r="BB60" s="134"/>
      <c r="BC60" s="134"/>
      <c r="BD60" s="134"/>
      <c r="BE60" s="134"/>
      <c r="BF60" s="134"/>
      <c r="BG60" s="134"/>
      <c r="BH60" s="134"/>
      <c r="BI60" s="134"/>
      <c r="BJ60" s="134"/>
      <c r="BK60" s="134"/>
      <c r="BL60" s="134"/>
      <c r="BM60" s="134"/>
      <c r="BN60" s="134"/>
      <c r="BO60" s="134"/>
      <c r="BP60" s="134"/>
      <c r="BQ60" s="134"/>
      <c r="BR60" s="134"/>
      <c r="BS60" s="134"/>
      <c r="BT60" s="134"/>
      <c r="BU60" s="134"/>
      <c r="BV60" s="134"/>
      <c r="BW60" s="134"/>
      <c r="BX60" s="134"/>
      <c r="BY60" s="134"/>
      <c r="BZ60" s="134"/>
      <c r="CA60" s="134"/>
      <c r="CB60" s="134"/>
      <c r="CC60" s="134"/>
      <c r="CD60" s="134"/>
      <c r="CE60" s="134"/>
      <c r="CF60" s="134"/>
      <c r="CG60" s="134"/>
      <c r="CH60" s="134"/>
      <c r="CI60" s="134"/>
      <c r="CJ60" s="134"/>
      <c r="CK60" s="134"/>
      <c r="CL60" s="134"/>
      <c r="CM60" s="134"/>
      <c r="CN60" s="134"/>
      <c r="CO60" s="134"/>
      <c r="CP60" s="134"/>
      <c r="CQ60" s="134"/>
      <c r="CR60" s="134"/>
      <c r="CS60" s="134"/>
      <c r="CT60" s="134"/>
      <c r="CU60" s="134"/>
      <c r="CV60" s="134"/>
      <c r="CW60" s="134"/>
      <c r="CX60" s="134"/>
      <c r="CY60" s="134"/>
      <c r="CZ60" s="134"/>
      <c r="DA60" s="134"/>
      <c r="DB60" s="134"/>
      <c r="DC60" s="134"/>
      <c r="DD60" s="134"/>
      <c r="DE60" s="134"/>
      <c r="DF60" s="134"/>
      <c r="DG60" s="134"/>
      <c r="DH60" s="134"/>
      <c r="DI60" s="134"/>
      <c r="DJ60" s="134"/>
      <c r="DK60" s="134"/>
      <c r="DL60" s="134"/>
      <c r="DM60" s="134"/>
      <c r="DN60" s="134"/>
      <c r="DO60" s="134"/>
      <c r="DP60" s="134"/>
      <c r="DQ60" s="134"/>
      <c r="DR60" s="134"/>
      <c r="DS60" s="134"/>
      <c r="DT60" s="134"/>
      <c r="DU60" s="134"/>
      <c r="DV60" s="134"/>
      <c r="DW60" s="134"/>
      <c r="DX60" s="134"/>
      <c r="DY60" s="134"/>
      <c r="DZ60" s="134"/>
      <c r="EA60" s="134"/>
      <c r="EB60" s="134"/>
      <c r="EC60" s="134"/>
      <c r="ED60" s="134"/>
      <c r="EE60" s="134"/>
      <c r="EF60" s="134"/>
      <c r="EG60" s="134"/>
      <c r="EH60" s="134"/>
      <c r="EI60" s="134"/>
      <c r="EJ60" s="134"/>
      <c r="EK60" s="134"/>
      <c r="EL60" s="134"/>
      <c r="EM60" s="134"/>
      <c r="EN60" s="134"/>
      <c r="EO60" s="134"/>
      <c r="EP60" s="134"/>
      <c r="EQ60" s="134"/>
      <c r="ER60" s="134"/>
      <c r="ES60" s="134"/>
      <c r="ET60" s="134"/>
      <c r="EU60" s="134"/>
      <c r="EV60" s="134"/>
      <c r="EW60" s="134"/>
      <c r="EX60" s="134"/>
      <c r="EY60" s="134"/>
      <c r="EZ60" s="134"/>
      <c r="FA60" s="134"/>
      <c r="FB60" s="134"/>
      <c r="FC60" s="134"/>
      <c r="FD60" s="134"/>
      <c r="FE60" s="134"/>
      <c r="FF60" s="134"/>
      <c r="FG60" s="134"/>
      <c r="FH60" s="134"/>
      <c r="FI60" s="134"/>
      <c r="FJ60" s="134"/>
      <c r="FK60" s="134"/>
      <c r="FL60" s="134"/>
      <c r="FM60" s="134"/>
      <c r="FN60" s="134"/>
      <c r="FO60" s="134"/>
      <c r="FP60" s="134"/>
      <c r="FQ60" s="134"/>
      <c r="FR60" s="134"/>
      <c r="FS60" s="134"/>
      <c r="FT60" s="134"/>
      <c r="FU60" s="134"/>
      <c r="FV60" s="134"/>
      <c r="FW60" s="134"/>
      <c r="FX60" s="134"/>
      <c r="FY60" s="134"/>
      <c r="FZ60" s="134"/>
      <c r="GA60" s="134"/>
      <c r="GB60" s="134"/>
      <c r="GC60" s="134"/>
      <c r="GD60" s="134"/>
      <c r="GE60" s="134"/>
      <c r="GF60" s="134"/>
      <c r="GG60" s="134"/>
      <c r="GH60" s="134"/>
      <c r="GI60" s="134"/>
      <c r="GJ60" s="134"/>
      <c r="GK60" s="134"/>
      <c r="GL60" s="134"/>
      <c r="GM60" s="134"/>
      <c r="GN60" s="134"/>
      <c r="GO60" s="134"/>
      <c r="GP60" s="134"/>
      <c r="GQ60" s="134"/>
      <c r="GR60" s="134"/>
      <c r="GS60" s="134"/>
      <c r="GT60" s="134"/>
      <c r="GU60" s="134"/>
      <c r="GV60" s="134"/>
      <c r="GW60" s="134"/>
      <c r="GX60" s="134"/>
      <c r="GY60" s="134"/>
      <c r="GZ60" s="134"/>
      <c r="HA60" s="134"/>
      <c r="HB60" s="134"/>
      <c r="HC60" s="134"/>
      <c r="HD60" s="134"/>
      <c r="HE60" s="134"/>
      <c r="HF60" s="134"/>
      <c r="HG60" s="134"/>
      <c r="HH60" s="134"/>
      <c r="HI60" s="134"/>
      <c r="HJ60" s="134"/>
      <c r="HK60" s="134"/>
      <c r="HL60" s="134"/>
      <c r="HM60" s="134"/>
      <c r="HN60" s="134"/>
      <c r="HO60" s="134"/>
      <c r="HP60" s="134"/>
      <c r="HQ60" s="134"/>
      <c r="HR60" s="134"/>
      <c r="HS60" s="134"/>
      <c r="HT60" s="134"/>
      <c r="HU60" s="134"/>
      <c r="HV60" s="134"/>
      <c r="HW60" s="134"/>
      <c r="HX60" s="134"/>
      <c r="HY60" s="134"/>
      <c r="HZ60" s="134"/>
      <c r="IA60" s="134"/>
      <c r="IB60" s="134"/>
      <c r="IC60" s="134"/>
      <c r="ID60" s="134"/>
      <c r="IE60" s="134"/>
      <c r="IF60" s="134"/>
      <c r="IG60" s="134"/>
      <c r="IH60" s="134"/>
      <c r="II60" s="134"/>
      <c r="IJ60" s="134"/>
      <c r="IK60" s="134"/>
      <c r="IL60" s="134"/>
      <c r="IM60" s="134"/>
      <c r="IN60" s="134"/>
      <c r="IO60" s="134"/>
      <c r="IP60" s="134"/>
      <c r="IQ60" s="134"/>
      <c r="IR60" s="134"/>
      <c r="IS60" s="134"/>
      <c r="IT60" s="134"/>
      <c r="IU60" s="134"/>
      <c r="IV60" s="134"/>
    </row>
    <row r="61" spans="1:256" ht="19.2" customHeight="1" x14ac:dyDescent="0.3">
      <c r="A61" s="668"/>
      <c r="B61" s="516"/>
      <c r="C61" s="516"/>
      <c r="D61" s="516"/>
      <c r="E61" s="416" t="s">
        <v>16</v>
      </c>
      <c r="F61" s="416" t="s">
        <v>17</v>
      </c>
      <c r="G61" s="416" t="s">
        <v>34</v>
      </c>
      <c r="H61" s="136"/>
      <c r="I61" s="134"/>
      <c r="J61" s="134"/>
      <c r="K61" s="134"/>
      <c r="L61" s="134"/>
      <c r="M61" s="134"/>
      <c r="N61" s="134"/>
      <c r="O61" s="134"/>
      <c r="P61" s="134"/>
      <c r="Q61" s="134"/>
      <c r="R61" s="134"/>
      <c r="S61" s="134"/>
      <c r="T61" s="134"/>
      <c r="U61" s="134"/>
      <c r="V61" s="134"/>
      <c r="W61" s="134"/>
      <c r="X61" s="134"/>
      <c r="Y61" s="134"/>
      <c r="Z61" s="134"/>
      <c r="AA61" s="134"/>
      <c r="AB61" s="134"/>
      <c r="AC61" s="134"/>
      <c r="AD61" s="134"/>
      <c r="AE61" s="134"/>
      <c r="AF61" s="134"/>
      <c r="AG61" s="134"/>
      <c r="AH61" s="134"/>
      <c r="AI61" s="134"/>
      <c r="AJ61" s="134"/>
      <c r="AK61" s="134"/>
      <c r="AL61" s="134"/>
      <c r="AM61" s="134"/>
      <c r="AN61" s="134"/>
      <c r="AO61" s="134"/>
      <c r="AP61" s="134"/>
      <c r="AQ61" s="134"/>
      <c r="AR61" s="134"/>
      <c r="AS61" s="134"/>
      <c r="AT61" s="134"/>
      <c r="AU61" s="134"/>
      <c r="AV61" s="134"/>
      <c r="AW61" s="134"/>
      <c r="AX61" s="134"/>
      <c r="AY61" s="134"/>
      <c r="AZ61" s="134"/>
      <c r="BA61" s="134"/>
      <c r="BB61" s="134"/>
      <c r="BC61" s="134"/>
      <c r="BD61" s="134"/>
      <c r="BE61" s="134"/>
      <c r="BF61" s="134"/>
      <c r="BG61" s="134"/>
      <c r="BH61" s="134"/>
      <c r="BI61" s="134"/>
      <c r="BJ61" s="134"/>
      <c r="BK61" s="134"/>
      <c r="BL61" s="134"/>
      <c r="BM61" s="134"/>
      <c r="BN61" s="134"/>
      <c r="BO61" s="134"/>
      <c r="BP61" s="134"/>
      <c r="BQ61" s="134"/>
      <c r="BR61" s="134"/>
      <c r="BS61" s="134"/>
      <c r="BT61" s="134"/>
      <c r="BU61" s="134"/>
      <c r="BV61" s="134"/>
      <c r="BW61" s="134"/>
      <c r="BX61" s="134"/>
      <c r="BY61" s="134"/>
      <c r="BZ61" s="134"/>
      <c r="CA61" s="134"/>
      <c r="CB61" s="134"/>
      <c r="CC61" s="134"/>
      <c r="CD61" s="134"/>
      <c r="CE61" s="134"/>
      <c r="CF61" s="134"/>
      <c r="CG61" s="134"/>
      <c r="CH61" s="134"/>
      <c r="CI61" s="134"/>
      <c r="CJ61" s="134"/>
      <c r="CK61" s="134"/>
      <c r="CL61" s="134"/>
      <c r="CM61" s="134"/>
      <c r="CN61" s="134"/>
      <c r="CO61" s="134"/>
      <c r="CP61" s="134"/>
      <c r="CQ61" s="134"/>
      <c r="CR61" s="134"/>
      <c r="CS61" s="134"/>
      <c r="CT61" s="134"/>
      <c r="CU61" s="134"/>
      <c r="CV61" s="134"/>
      <c r="CW61" s="134"/>
      <c r="CX61" s="134"/>
      <c r="CY61" s="134"/>
      <c r="CZ61" s="134"/>
      <c r="DA61" s="134"/>
      <c r="DB61" s="134"/>
      <c r="DC61" s="134"/>
      <c r="DD61" s="134"/>
      <c r="DE61" s="134"/>
      <c r="DF61" s="134"/>
      <c r="DG61" s="134"/>
      <c r="DH61" s="134"/>
      <c r="DI61" s="134"/>
      <c r="DJ61" s="134"/>
      <c r="DK61" s="134"/>
      <c r="DL61" s="134"/>
      <c r="DM61" s="134"/>
      <c r="DN61" s="134"/>
      <c r="DO61" s="134"/>
      <c r="DP61" s="134"/>
      <c r="DQ61" s="134"/>
      <c r="DR61" s="134"/>
      <c r="DS61" s="134"/>
      <c r="DT61" s="134"/>
      <c r="DU61" s="134"/>
      <c r="DV61" s="134"/>
      <c r="DW61" s="134"/>
      <c r="DX61" s="134"/>
      <c r="DY61" s="134"/>
      <c r="DZ61" s="134"/>
      <c r="EA61" s="134"/>
      <c r="EB61" s="134"/>
      <c r="EC61" s="134"/>
      <c r="ED61" s="134"/>
      <c r="EE61" s="134"/>
      <c r="EF61" s="134"/>
      <c r="EG61" s="134"/>
      <c r="EH61" s="134"/>
      <c r="EI61" s="134"/>
      <c r="EJ61" s="134"/>
      <c r="EK61" s="134"/>
      <c r="EL61" s="134"/>
      <c r="EM61" s="134"/>
      <c r="EN61" s="134"/>
      <c r="EO61" s="134"/>
      <c r="EP61" s="134"/>
      <c r="EQ61" s="134"/>
      <c r="ER61" s="134"/>
      <c r="ES61" s="134"/>
      <c r="ET61" s="134"/>
      <c r="EU61" s="134"/>
      <c r="EV61" s="134"/>
      <c r="EW61" s="134"/>
      <c r="EX61" s="134"/>
      <c r="EY61" s="134"/>
      <c r="EZ61" s="134"/>
      <c r="FA61" s="134"/>
      <c r="FB61" s="134"/>
      <c r="FC61" s="134"/>
      <c r="FD61" s="134"/>
      <c r="FE61" s="134"/>
      <c r="FF61" s="134"/>
      <c r="FG61" s="134"/>
      <c r="FH61" s="134"/>
      <c r="FI61" s="134"/>
      <c r="FJ61" s="134"/>
      <c r="FK61" s="134"/>
      <c r="FL61" s="134"/>
      <c r="FM61" s="134"/>
      <c r="FN61" s="134"/>
      <c r="FO61" s="134"/>
      <c r="FP61" s="134"/>
      <c r="FQ61" s="134"/>
      <c r="FR61" s="134"/>
      <c r="FS61" s="134"/>
      <c r="FT61" s="134"/>
      <c r="FU61" s="134"/>
      <c r="FV61" s="134"/>
      <c r="FW61" s="134"/>
      <c r="FX61" s="134"/>
      <c r="FY61" s="134"/>
      <c r="FZ61" s="134"/>
      <c r="GA61" s="134"/>
      <c r="GB61" s="134"/>
      <c r="GC61" s="134"/>
      <c r="GD61" s="134"/>
      <c r="GE61" s="134"/>
      <c r="GF61" s="134"/>
      <c r="GG61" s="134"/>
      <c r="GH61" s="134"/>
      <c r="GI61" s="134"/>
      <c r="GJ61" s="134"/>
      <c r="GK61" s="134"/>
      <c r="GL61" s="134"/>
      <c r="GM61" s="134"/>
      <c r="GN61" s="134"/>
      <c r="GO61" s="134"/>
      <c r="GP61" s="134"/>
      <c r="GQ61" s="134"/>
      <c r="GR61" s="134"/>
      <c r="GS61" s="134"/>
      <c r="GT61" s="134"/>
      <c r="GU61" s="134"/>
      <c r="GV61" s="134"/>
      <c r="GW61" s="134"/>
      <c r="GX61" s="134"/>
      <c r="GY61" s="134"/>
      <c r="GZ61" s="134"/>
      <c r="HA61" s="134"/>
      <c r="HB61" s="134"/>
      <c r="HC61" s="134"/>
      <c r="HD61" s="134"/>
      <c r="HE61" s="134"/>
      <c r="HF61" s="134"/>
      <c r="HG61" s="134"/>
      <c r="HH61" s="134"/>
      <c r="HI61" s="134"/>
      <c r="HJ61" s="134"/>
      <c r="HK61" s="134"/>
      <c r="HL61" s="134"/>
      <c r="HM61" s="134"/>
      <c r="HN61" s="134"/>
      <c r="HO61" s="134"/>
      <c r="HP61" s="134"/>
      <c r="HQ61" s="134"/>
      <c r="HR61" s="134"/>
      <c r="HS61" s="134"/>
      <c r="HT61" s="134"/>
      <c r="HU61" s="134"/>
      <c r="HV61" s="134"/>
      <c r="HW61" s="134"/>
      <c r="HX61" s="134"/>
      <c r="HY61" s="134"/>
      <c r="HZ61" s="134"/>
      <c r="IA61" s="134"/>
      <c r="IB61" s="134"/>
      <c r="IC61" s="134"/>
      <c r="ID61" s="134"/>
      <c r="IE61" s="134"/>
      <c r="IF61" s="134"/>
      <c r="IG61" s="134"/>
      <c r="IH61" s="134"/>
      <c r="II61" s="134"/>
      <c r="IJ61" s="134"/>
      <c r="IK61" s="134"/>
      <c r="IL61" s="134"/>
      <c r="IM61" s="134"/>
      <c r="IN61" s="134"/>
      <c r="IO61" s="134"/>
      <c r="IP61" s="134"/>
      <c r="IQ61" s="134"/>
      <c r="IR61" s="134"/>
      <c r="IS61" s="134"/>
      <c r="IT61" s="134"/>
      <c r="IU61" s="134"/>
      <c r="IV61" s="134"/>
    </row>
    <row r="62" spans="1:256" ht="21" customHeight="1" x14ac:dyDescent="0.3">
      <c r="A62" s="192" t="s">
        <v>20</v>
      </c>
      <c r="B62" s="417" t="s">
        <v>19</v>
      </c>
      <c r="C62" s="428">
        <f>C32</f>
        <v>404862</v>
      </c>
      <c r="D62" s="428">
        <f t="shared" ref="D62:G62" si="0">D32</f>
        <v>386740</v>
      </c>
      <c r="E62" s="428">
        <f t="shared" si="0"/>
        <v>0</v>
      </c>
      <c r="F62" s="428">
        <f t="shared" si="0"/>
        <v>15167</v>
      </c>
      <c r="G62" s="428">
        <f t="shared" si="0"/>
        <v>15167</v>
      </c>
      <c r="H62" s="136"/>
      <c r="I62" s="134"/>
      <c r="J62" s="134"/>
      <c r="K62" s="134"/>
      <c r="L62" s="134"/>
      <c r="M62" s="134"/>
      <c r="N62" s="134"/>
      <c r="O62" s="134"/>
      <c r="P62" s="134"/>
      <c r="Q62" s="134"/>
      <c r="R62" s="134"/>
      <c r="S62" s="134"/>
      <c r="T62" s="134"/>
      <c r="U62" s="134"/>
      <c r="V62" s="134"/>
      <c r="W62" s="134"/>
      <c r="X62" s="134"/>
      <c r="Y62" s="134"/>
      <c r="Z62" s="134"/>
      <c r="AA62" s="134"/>
      <c r="AB62" s="134"/>
      <c r="AC62" s="134"/>
      <c r="AD62" s="134"/>
      <c r="AE62" s="134"/>
      <c r="AF62" s="134"/>
      <c r="AG62" s="134"/>
      <c r="AH62" s="134"/>
      <c r="AI62" s="134"/>
      <c r="AJ62" s="134"/>
      <c r="AK62" s="134"/>
      <c r="AL62" s="134"/>
      <c r="AM62" s="134"/>
      <c r="AN62" s="134"/>
      <c r="AO62" s="134"/>
      <c r="AP62" s="134"/>
      <c r="AQ62" s="134"/>
      <c r="AR62" s="134"/>
      <c r="AS62" s="134"/>
      <c r="AT62" s="134"/>
      <c r="AU62" s="134"/>
      <c r="AV62" s="134"/>
      <c r="AW62" s="134"/>
      <c r="AX62" s="134"/>
      <c r="AY62" s="134"/>
      <c r="AZ62" s="134"/>
      <c r="BA62" s="134"/>
      <c r="BB62" s="134"/>
      <c r="BC62" s="134"/>
      <c r="BD62" s="134"/>
      <c r="BE62" s="134"/>
      <c r="BF62" s="134"/>
      <c r="BG62" s="134"/>
      <c r="BH62" s="134"/>
      <c r="BI62" s="134"/>
      <c r="BJ62" s="134"/>
      <c r="BK62" s="134"/>
      <c r="BL62" s="134"/>
      <c r="BM62" s="134"/>
      <c r="BN62" s="134"/>
      <c r="BO62" s="134"/>
      <c r="BP62" s="134"/>
      <c r="BQ62" s="134"/>
      <c r="BR62" s="134"/>
      <c r="BS62" s="134"/>
      <c r="BT62" s="134"/>
      <c r="BU62" s="134"/>
      <c r="BV62" s="134"/>
      <c r="BW62" s="134"/>
      <c r="BX62" s="134"/>
      <c r="BY62" s="134"/>
      <c r="BZ62" s="134"/>
      <c r="CA62" s="134"/>
      <c r="CB62" s="134"/>
      <c r="CC62" s="134"/>
      <c r="CD62" s="134"/>
      <c r="CE62" s="134"/>
      <c r="CF62" s="134"/>
      <c r="CG62" s="134"/>
      <c r="CH62" s="134"/>
      <c r="CI62" s="134"/>
      <c r="CJ62" s="134"/>
      <c r="CK62" s="134"/>
      <c r="CL62" s="134"/>
      <c r="CM62" s="134"/>
      <c r="CN62" s="134"/>
      <c r="CO62" s="134"/>
      <c r="CP62" s="134"/>
      <c r="CQ62" s="134"/>
      <c r="CR62" s="134"/>
      <c r="CS62" s="134"/>
      <c r="CT62" s="134"/>
      <c r="CU62" s="134"/>
      <c r="CV62" s="134"/>
      <c r="CW62" s="134"/>
      <c r="CX62" s="134"/>
      <c r="CY62" s="134"/>
      <c r="CZ62" s="134"/>
      <c r="DA62" s="134"/>
      <c r="DB62" s="134"/>
      <c r="DC62" s="134"/>
      <c r="DD62" s="134"/>
      <c r="DE62" s="134"/>
      <c r="DF62" s="134"/>
      <c r="DG62" s="134"/>
      <c r="DH62" s="134"/>
      <c r="DI62" s="134"/>
      <c r="DJ62" s="134"/>
      <c r="DK62" s="134"/>
      <c r="DL62" s="134"/>
      <c r="DM62" s="134"/>
      <c r="DN62" s="134"/>
      <c r="DO62" s="134"/>
      <c r="DP62" s="134"/>
      <c r="DQ62" s="134"/>
      <c r="DR62" s="134"/>
      <c r="DS62" s="134"/>
      <c r="DT62" s="134"/>
      <c r="DU62" s="134"/>
      <c r="DV62" s="134"/>
      <c r="DW62" s="134"/>
      <c r="DX62" s="134"/>
      <c r="DY62" s="134"/>
      <c r="DZ62" s="134"/>
      <c r="EA62" s="134"/>
      <c r="EB62" s="134"/>
      <c r="EC62" s="134"/>
      <c r="ED62" s="134"/>
      <c r="EE62" s="134"/>
      <c r="EF62" s="134"/>
      <c r="EG62" s="134"/>
      <c r="EH62" s="134"/>
      <c r="EI62" s="134"/>
      <c r="EJ62" s="134"/>
      <c r="EK62" s="134"/>
      <c r="EL62" s="134"/>
      <c r="EM62" s="134"/>
      <c r="EN62" s="134"/>
      <c r="EO62" s="134"/>
      <c r="EP62" s="134"/>
      <c r="EQ62" s="134"/>
      <c r="ER62" s="134"/>
      <c r="ES62" s="134"/>
      <c r="ET62" s="134"/>
      <c r="EU62" s="134"/>
      <c r="EV62" s="134"/>
      <c r="EW62" s="134"/>
      <c r="EX62" s="134"/>
      <c r="EY62" s="134"/>
      <c r="EZ62" s="134"/>
      <c r="FA62" s="134"/>
      <c r="FB62" s="134"/>
      <c r="FC62" s="134"/>
      <c r="FD62" s="134"/>
      <c r="FE62" s="134"/>
      <c r="FF62" s="134"/>
      <c r="FG62" s="134"/>
      <c r="FH62" s="134"/>
      <c r="FI62" s="134"/>
      <c r="FJ62" s="134"/>
      <c r="FK62" s="134"/>
      <c r="FL62" s="134"/>
      <c r="FM62" s="134"/>
      <c r="FN62" s="134"/>
      <c r="FO62" s="134"/>
      <c r="FP62" s="134"/>
      <c r="FQ62" s="134"/>
      <c r="FR62" s="134"/>
      <c r="FS62" s="134"/>
      <c r="FT62" s="134"/>
      <c r="FU62" s="134"/>
      <c r="FV62" s="134"/>
      <c r="FW62" s="134"/>
      <c r="FX62" s="134"/>
      <c r="FY62" s="134"/>
      <c r="FZ62" s="134"/>
      <c r="GA62" s="134"/>
      <c r="GB62" s="134"/>
      <c r="GC62" s="134"/>
      <c r="GD62" s="134"/>
      <c r="GE62" s="134"/>
      <c r="GF62" s="134"/>
      <c r="GG62" s="134"/>
      <c r="GH62" s="134"/>
      <c r="GI62" s="134"/>
      <c r="GJ62" s="134"/>
      <c r="GK62" s="134"/>
      <c r="GL62" s="134"/>
      <c r="GM62" s="134"/>
      <c r="GN62" s="134"/>
      <c r="GO62" s="134"/>
      <c r="GP62" s="134"/>
      <c r="GQ62" s="134"/>
      <c r="GR62" s="134"/>
      <c r="GS62" s="134"/>
      <c r="GT62" s="134"/>
      <c r="GU62" s="134"/>
      <c r="GV62" s="134"/>
      <c r="GW62" s="134"/>
      <c r="GX62" s="134"/>
      <c r="GY62" s="134"/>
      <c r="GZ62" s="134"/>
      <c r="HA62" s="134"/>
      <c r="HB62" s="134"/>
      <c r="HC62" s="134"/>
      <c r="HD62" s="134"/>
      <c r="HE62" s="134"/>
      <c r="HF62" s="134"/>
      <c r="HG62" s="134"/>
      <c r="HH62" s="134"/>
      <c r="HI62" s="134"/>
      <c r="HJ62" s="134"/>
      <c r="HK62" s="134"/>
      <c r="HL62" s="134"/>
      <c r="HM62" s="134"/>
      <c r="HN62" s="134"/>
      <c r="HO62" s="134"/>
      <c r="HP62" s="134"/>
      <c r="HQ62" s="134"/>
      <c r="HR62" s="134"/>
      <c r="HS62" s="134"/>
      <c r="HT62" s="134"/>
      <c r="HU62" s="134"/>
      <c r="HV62" s="134"/>
      <c r="HW62" s="134"/>
      <c r="HX62" s="134"/>
      <c r="HY62" s="134"/>
      <c r="HZ62" s="134"/>
      <c r="IA62" s="134"/>
      <c r="IB62" s="134"/>
      <c r="IC62" s="134"/>
      <c r="ID62" s="134"/>
      <c r="IE62" s="134"/>
      <c r="IF62" s="134"/>
      <c r="IG62" s="134"/>
      <c r="IH62" s="134"/>
      <c r="II62" s="134"/>
      <c r="IJ62" s="134"/>
      <c r="IK62" s="134"/>
      <c r="IL62" s="134"/>
      <c r="IM62" s="134"/>
      <c r="IN62" s="134"/>
      <c r="IO62" s="134"/>
      <c r="IP62" s="134"/>
      <c r="IQ62" s="134"/>
      <c r="IR62" s="134"/>
      <c r="IS62" s="134"/>
      <c r="IT62" s="134"/>
      <c r="IU62" s="134"/>
      <c r="IV62" s="136"/>
    </row>
    <row r="63" spans="1:256" ht="31.2" x14ac:dyDescent="0.3">
      <c r="A63" s="193" t="s">
        <v>26</v>
      </c>
      <c r="B63" s="157" t="s">
        <v>19</v>
      </c>
      <c r="C63" s="181">
        <f>SUM(C62)</f>
        <v>404862</v>
      </c>
      <c r="D63" s="181">
        <f>SUM(D62)</f>
        <v>386740</v>
      </c>
      <c r="E63" s="181">
        <f>SUM(E62)</f>
        <v>0</v>
      </c>
      <c r="F63" s="181">
        <f>SUM(F62)</f>
        <v>15167</v>
      </c>
      <c r="G63" s="181">
        <f>SUM(G62)</f>
        <v>15167</v>
      </c>
      <c r="H63" s="136"/>
      <c r="I63" s="134"/>
      <c r="J63" s="134"/>
      <c r="K63" s="134"/>
      <c r="L63" s="134"/>
      <c r="M63" s="134"/>
      <c r="N63" s="134"/>
      <c r="O63" s="134"/>
      <c r="P63" s="134"/>
      <c r="Q63" s="134"/>
      <c r="R63" s="134"/>
      <c r="S63" s="134"/>
      <c r="T63" s="134"/>
      <c r="U63" s="134"/>
      <c r="V63" s="134"/>
      <c r="W63" s="134"/>
      <c r="X63" s="134"/>
      <c r="Y63" s="134"/>
      <c r="Z63" s="134"/>
      <c r="AA63" s="134"/>
      <c r="AB63" s="134"/>
      <c r="AC63" s="134"/>
      <c r="AD63" s="134"/>
      <c r="AE63" s="134"/>
      <c r="AF63" s="134"/>
      <c r="AG63" s="134"/>
      <c r="AH63" s="134"/>
      <c r="AI63" s="134"/>
      <c r="AJ63" s="134"/>
      <c r="AK63" s="134"/>
      <c r="AL63" s="134"/>
      <c r="AM63" s="134"/>
      <c r="AN63" s="134"/>
      <c r="AO63" s="134"/>
      <c r="AP63" s="134"/>
      <c r="AQ63" s="134"/>
      <c r="AR63" s="134"/>
      <c r="AS63" s="134"/>
      <c r="AT63" s="134"/>
      <c r="AU63" s="134"/>
      <c r="AV63" s="134"/>
      <c r="AW63" s="134"/>
      <c r="AX63" s="134"/>
      <c r="AY63" s="134"/>
      <c r="AZ63" s="134"/>
      <c r="BA63" s="134"/>
      <c r="BB63" s="134"/>
      <c r="BC63" s="134"/>
      <c r="BD63" s="134"/>
      <c r="BE63" s="134"/>
      <c r="BF63" s="134"/>
      <c r="BG63" s="134"/>
      <c r="BH63" s="134"/>
      <c r="BI63" s="134"/>
      <c r="BJ63" s="134"/>
      <c r="BK63" s="134"/>
      <c r="BL63" s="134"/>
      <c r="BM63" s="134"/>
      <c r="BN63" s="134"/>
      <c r="BO63" s="134"/>
      <c r="BP63" s="134"/>
      <c r="BQ63" s="134"/>
      <c r="BR63" s="134"/>
      <c r="BS63" s="134"/>
      <c r="BT63" s="134"/>
      <c r="BU63" s="134"/>
      <c r="BV63" s="134"/>
      <c r="BW63" s="134"/>
      <c r="BX63" s="134"/>
      <c r="BY63" s="134"/>
      <c r="BZ63" s="134"/>
      <c r="CA63" s="134"/>
      <c r="CB63" s="134"/>
      <c r="CC63" s="134"/>
      <c r="CD63" s="134"/>
      <c r="CE63" s="134"/>
      <c r="CF63" s="134"/>
      <c r="CG63" s="134"/>
      <c r="CH63" s="134"/>
      <c r="CI63" s="134"/>
      <c r="CJ63" s="134"/>
      <c r="CK63" s="134"/>
      <c r="CL63" s="134"/>
      <c r="CM63" s="134"/>
      <c r="CN63" s="134"/>
      <c r="CO63" s="134"/>
      <c r="CP63" s="134"/>
      <c r="CQ63" s="134"/>
      <c r="CR63" s="134"/>
      <c r="CS63" s="134"/>
      <c r="CT63" s="134"/>
      <c r="CU63" s="134"/>
      <c r="CV63" s="134"/>
      <c r="CW63" s="134"/>
      <c r="CX63" s="134"/>
      <c r="CY63" s="134"/>
      <c r="CZ63" s="134"/>
      <c r="DA63" s="134"/>
      <c r="DB63" s="134"/>
      <c r="DC63" s="134"/>
      <c r="DD63" s="134"/>
      <c r="DE63" s="134"/>
      <c r="DF63" s="134"/>
      <c r="DG63" s="134"/>
      <c r="DH63" s="134"/>
      <c r="DI63" s="134"/>
      <c r="DJ63" s="134"/>
      <c r="DK63" s="134"/>
      <c r="DL63" s="134"/>
      <c r="DM63" s="134"/>
      <c r="DN63" s="134"/>
      <c r="DO63" s="134"/>
      <c r="DP63" s="134"/>
      <c r="DQ63" s="134"/>
      <c r="DR63" s="134"/>
      <c r="DS63" s="134"/>
      <c r="DT63" s="134"/>
      <c r="DU63" s="134"/>
      <c r="DV63" s="134"/>
      <c r="DW63" s="134"/>
      <c r="DX63" s="134"/>
      <c r="DY63" s="134"/>
      <c r="DZ63" s="134"/>
      <c r="EA63" s="134"/>
      <c r="EB63" s="134"/>
      <c r="EC63" s="134"/>
      <c r="ED63" s="134"/>
      <c r="EE63" s="134"/>
      <c r="EF63" s="134"/>
      <c r="EG63" s="134"/>
      <c r="EH63" s="134"/>
      <c r="EI63" s="134"/>
      <c r="EJ63" s="134"/>
      <c r="EK63" s="134"/>
      <c r="EL63" s="134"/>
      <c r="EM63" s="134"/>
      <c r="EN63" s="134"/>
      <c r="EO63" s="134"/>
      <c r="EP63" s="134"/>
      <c r="EQ63" s="134"/>
      <c r="ER63" s="134"/>
      <c r="ES63" s="134"/>
      <c r="ET63" s="134"/>
      <c r="EU63" s="134"/>
      <c r="EV63" s="134"/>
      <c r="EW63" s="134"/>
      <c r="EX63" s="134"/>
      <c r="EY63" s="134"/>
      <c r="EZ63" s="134"/>
      <c r="FA63" s="134"/>
      <c r="FB63" s="134"/>
      <c r="FC63" s="134"/>
      <c r="FD63" s="134"/>
      <c r="FE63" s="134"/>
      <c r="FF63" s="134"/>
      <c r="FG63" s="134"/>
      <c r="FH63" s="134"/>
      <c r="FI63" s="134"/>
      <c r="FJ63" s="134"/>
      <c r="FK63" s="134"/>
      <c r="FL63" s="134"/>
      <c r="FM63" s="134"/>
      <c r="FN63" s="134"/>
      <c r="FO63" s="134"/>
      <c r="FP63" s="134"/>
      <c r="FQ63" s="134"/>
      <c r="FR63" s="134"/>
      <c r="FS63" s="134"/>
      <c r="FT63" s="134"/>
      <c r="FU63" s="134"/>
      <c r="FV63" s="134"/>
      <c r="FW63" s="134"/>
      <c r="FX63" s="134"/>
      <c r="FY63" s="134"/>
      <c r="FZ63" s="134"/>
      <c r="GA63" s="134"/>
      <c r="GB63" s="134"/>
      <c r="GC63" s="134"/>
      <c r="GD63" s="134"/>
      <c r="GE63" s="134"/>
      <c r="GF63" s="134"/>
      <c r="GG63" s="134"/>
      <c r="GH63" s="134"/>
      <c r="GI63" s="134"/>
      <c r="GJ63" s="134"/>
      <c r="GK63" s="134"/>
      <c r="GL63" s="134"/>
      <c r="GM63" s="134"/>
      <c r="GN63" s="134"/>
      <c r="GO63" s="134"/>
      <c r="GP63" s="134"/>
      <c r="GQ63" s="134"/>
      <c r="GR63" s="134"/>
      <c r="GS63" s="134"/>
      <c r="GT63" s="134"/>
      <c r="GU63" s="134"/>
      <c r="GV63" s="134"/>
      <c r="GW63" s="134"/>
      <c r="GX63" s="134"/>
      <c r="GY63" s="134"/>
      <c r="GZ63" s="134"/>
      <c r="HA63" s="134"/>
      <c r="HB63" s="134"/>
      <c r="HC63" s="134"/>
      <c r="HD63" s="134"/>
      <c r="HE63" s="134"/>
      <c r="HF63" s="134"/>
      <c r="HG63" s="134"/>
      <c r="HH63" s="134"/>
      <c r="HI63" s="134"/>
      <c r="HJ63" s="134"/>
      <c r="HK63" s="134"/>
      <c r="HL63" s="134"/>
      <c r="HM63" s="134"/>
      <c r="HN63" s="134"/>
      <c r="HO63" s="134"/>
      <c r="HP63" s="134"/>
      <c r="HQ63" s="134"/>
      <c r="HR63" s="134"/>
      <c r="HS63" s="134"/>
      <c r="HT63" s="134"/>
      <c r="HU63" s="134"/>
      <c r="HV63" s="134"/>
      <c r="HW63" s="134"/>
      <c r="HX63" s="134"/>
      <c r="HY63" s="134"/>
      <c r="HZ63" s="134"/>
      <c r="IA63" s="134"/>
      <c r="IB63" s="134"/>
      <c r="IC63" s="134"/>
      <c r="ID63" s="134"/>
      <c r="IE63" s="134"/>
      <c r="IF63" s="134"/>
      <c r="IG63" s="134"/>
      <c r="IH63" s="134"/>
      <c r="II63" s="134"/>
      <c r="IJ63" s="134"/>
      <c r="IK63" s="134"/>
      <c r="IL63" s="134"/>
      <c r="IM63" s="134"/>
      <c r="IN63" s="134"/>
      <c r="IO63" s="134"/>
      <c r="IP63" s="134"/>
      <c r="IQ63" s="134"/>
      <c r="IR63" s="134"/>
      <c r="IS63" s="134"/>
      <c r="IT63" s="134"/>
      <c r="IU63" s="134"/>
      <c r="IV63" s="136"/>
    </row>
    <row r="64" spans="1:256" ht="15.6" x14ac:dyDescent="0.3">
      <c r="A64" s="183"/>
      <c r="B64" s="183"/>
      <c r="C64" s="134"/>
      <c r="D64" s="134"/>
      <c r="E64" s="134"/>
      <c r="F64" s="134"/>
      <c r="G64" s="134"/>
      <c r="H64" s="134"/>
      <c r="I64" s="136"/>
      <c r="J64" s="134"/>
      <c r="K64" s="134"/>
      <c r="L64" s="134"/>
      <c r="M64" s="134"/>
      <c r="N64" s="134"/>
      <c r="O64" s="134"/>
      <c r="P64" s="134"/>
      <c r="Q64" s="134"/>
      <c r="R64" s="134"/>
      <c r="S64" s="134"/>
      <c r="T64" s="134"/>
      <c r="U64" s="134"/>
      <c r="V64" s="134"/>
      <c r="W64" s="134"/>
      <c r="X64" s="134"/>
      <c r="Y64" s="134"/>
      <c r="Z64" s="134"/>
      <c r="AA64" s="134"/>
      <c r="AB64" s="134"/>
      <c r="AC64" s="134"/>
      <c r="AD64" s="134"/>
      <c r="AE64" s="134"/>
      <c r="AF64" s="134"/>
      <c r="AG64" s="134"/>
      <c r="AH64" s="134"/>
      <c r="AI64" s="134"/>
      <c r="AJ64" s="134"/>
      <c r="AK64" s="134"/>
      <c r="AL64" s="134"/>
      <c r="AM64" s="134"/>
      <c r="AN64" s="134"/>
      <c r="AO64" s="134"/>
      <c r="AP64" s="134"/>
      <c r="AQ64" s="134"/>
      <c r="AR64" s="134"/>
      <c r="AS64" s="134"/>
      <c r="AT64" s="134"/>
      <c r="AU64" s="134"/>
      <c r="AV64" s="134"/>
      <c r="AW64" s="134"/>
      <c r="AX64" s="134"/>
      <c r="AY64" s="134"/>
      <c r="AZ64" s="134"/>
      <c r="BA64" s="134"/>
      <c r="BB64" s="134"/>
      <c r="BC64" s="134"/>
      <c r="BD64" s="134"/>
      <c r="BE64" s="134"/>
      <c r="BF64" s="134"/>
      <c r="BG64" s="134"/>
      <c r="BH64" s="134"/>
      <c r="BI64" s="134"/>
      <c r="BJ64" s="134"/>
      <c r="BK64" s="134"/>
      <c r="BL64" s="134"/>
      <c r="BM64" s="134"/>
      <c r="BN64" s="134"/>
      <c r="BO64" s="134"/>
      <c r="BP64" s="134"/>
      <c r="BQ64" s="134"/>
      <c r="BR64" s="134"/>
      <c r="BS64" s="134"/>
      <c r="BT64" s="134"/>
      <c r="BU64" s="134"/>
      <c r="BV64" s="134"/>
      <c r="BW64" s="134"/>
      <c r="BX64" s="134"/>
      <c r="BY64" s="134"/>
      <c r="BZ64" s="134"/>
      <c r="CA64" s="134"/>
      <c r="CB64" s="134"/>
      <c r="CC64" s="134"/>
      <c r="CD64" s="134"/>
      <c r="CE64" s="134"/>
      <c r="CF64" s="134"/>
      <c r="CG64" s="134"/>
      <c r="CH64" s="134"/>
      <c r="CI64" s="134"/>
      <c r="CJ64" s="134"/>
      <c r="CK64" s="134"/>
      <c r="CL64" s="134"/>
      <c r="CM64" s="134"/>
      <c r="CN64" s="134"/>
      <c r="CO64" s="134"/>
      <c r="CP64" s="134"/>
      <c r="CQ64" s="134"/>
      <c r="CR64" s="134"/>
      <c r="CS64" s="134"/>
      <c r="CT64" s="134"/>
      <c r="CU64" s="134"/>
      <c r="CV64" s="134"/>
      <c r="CW64" s="134"/>
      <c r="CX64" s="134"/>
      <c r="CY64" s="134"/>
      <c r="CZ64" s="134"/>
      <c r="DA64" s="134"/>
      <c r="DB64" s="134"/>
      <c r="DC64" s="134"/>
      <c r="DD64" s="134"/>
      <c r="DE64" s="134"/>
      <c r="DF64" s="134"/>
      <c r="DG64" s="134"/>
      <c r="DH64" s="134"/>
      <c r="DI64" s="134"/>
      <c r="DJ64" s="134"/>
      <c r="DK64" s="134"/>
      <c r="DL64" s="134"/>
      <c r="DM64" s="134"/>
      <c r="DN64" s="134"/>
      <c r="DO64" s="134"/>
      <c r="DP64" s="134"/>
      <c r="DQ64" s="134"/>
      <c r="DR64" s="134"/>
      <c r="DS64" s="134"/>
      <c r="DT64" s="134"/>
      <c r="DU64" s="134"/>
      <c r="DV64" s="134"/>
      <c r="DW64" s="134"/>
      <c r="DX64" s="134"/>
      <c r="DY64" s="134"/>
      <c r="DZ64" s="134"/>
      <c r="EA64" s="134"/>
      <c r="EB64" s="134"/>
      <c r="EC64" s="134"/>
      <c r="ED64" s="134"/>
      <c r="EE64" s="134"/>
      <c r="EF64" s="134"/>
      <c r="EG64" s="134"/>
      <c r="EH64" s="134"/>
      <c r="EI64" s="134"/>
      <c r="EJ64" s="134"/>
      <c r="EK64" s="134"/>
      <c r="EL64" s="134"/>
      <c r="EM64" s="134"/>
      <c r="EN64" s="134"/>
      <c r="EO64" s="134"/>
      <c r="EP64" s="134"/>
      <c r="EQ64" s="134"/>
      <c r="ER64" s="134"/>
      <c r="ES64" s="134"/>
      <c r="ET64" s="134"/>
      <c r="EU64" s="134"/>
      <c r="EV64" s="134"/>
      <c r="EW64" s="134"/>
      <c r="EX64" s="134"/>
      <c r="EY64" s="134"/>
      <c r="EZ64" s="134"/>
      <c r="FA64" s="134"/>
      <c r="FB64" s="134"/>
      <c r="FC64" s="134"/>
      <c r="FD64" s="134"/>
      <c r="FE64" s="134"/>
      <c r="FF64" s="134"/>
      <c r="FG64" s="134"/>
      <c r="FH64" s="134"/>
      <c r="FI64" s="134"/>
      <c r="FJ64" s="134"/>
      <c r="FK64" s="134"/>
      <c r="FL64" s="134"/>
      <c r="FM64" s="134"/>
      <c r="FN64" s="134"/>
      <c r="FO64" s="134"/>
      <c r="FP64" s="134"/>
      <c r="FQ64" s="134"/>
      <c r="FR64" s="134"/>
      <c r="FS64" s="134"/>
      <c r="FT64" s="134"/>
      <c r="FU64" s="134"/>
      <c r="FV64" s="134"/>
      <c r="FW64" s="134"/>
      <c r="FX64" s="134"/>
      <c r="FY64" s="134"/>
      <c r="FZ64" s="134"/>
      <c r="GA64" s="134"/>
      <c r="GB64" s="134"/>
      <c r="GC64" s="134"/>
      <c r="GD64" s="134"/>
      <c r="GE64" s="134"/>
      <c r="GF64" s="134"/>
      <c r="GG64" s="134"/>
      <c r="GH64" s="134"/>
      <c r="GI64" s="134"/>
      <c r="GJ64" s="134"/>
      <c r="GK64" s="134"/>
      <c r="GL64" s="134"/>
      <c r="GM64" s="134"/>
      <c r="GN64" s="134"/>
      <c r="GO64" s="134"/>
      <c r="GP64" s="134"/>
      <c r="GQ64" s="134"/>
      <c r="GR64" s="134"/>
      <c r="GS64" s="134"/>
      <c r="GT64" s="134"/>
      <c r="GU64" s="134"/>
      <c r="GV64" s="134"/>
      <c r="GW64" s="134"/>
      <c r="GX64" s="134"/>
      <c r="GY64" s="134"/>
      <c r="GZ64" s="134"/>
      <c r="HA64" s="134"/>
      <c r="HB64" s="134"/>
      <c r="HC64" s="134"/>
      <c r="HD64" s="134"/>
      <c r="HE64" s="134"/>
      <c r="HF64" s="134"/>
      <c r="HG64" s="134"/>
      <c r="HH64" s="134"/>
      <c r="HI64" s="134"/>
      <c r="HJ64" s="134"/>
      <c r="HK64" s="134"/>
      <c r="HL64" s="134"/>
      <c r="HM64" s="134"/>
      <c r="HN64" s="134"/>
      <c r="HO64" s="134"/>
      <c r="HP64" s="134"/>
      <c r="HQ64" s="134"/>
      <c r="HR64" s="134"/>
      <c r="HS64" s="134"/>
      <c r="HT64" s="134"/>
      <c r="HU64" s="134"/>
      <c r="HV64" s="134"/>
      <c r="HW64" s="134"/>
      <c r="HX64" s="134"/>
      <c r="HY64" s="134"/>
      <c r="HZ64" s="134"/>
      <c r="IA64" s="134"/>
      <c r="IB64" s="134"/>
      <c r="IC64" s="134"/>
      <c r="ID64" s="134"/>
      <c r="IE64" s="134"/>
      <c r="IF64" s="134"/>
      <c r="IG64" s="134"/>
      <c r="IH64" s="134"/>
      <c r="II64" s="134"/>
      <c r="IJ64" s="134"/>
      <c r="IK64" s="134"/>
      <c r="IL64" s="134"/>
      <c r="IM64" s="134"/>
      <c r="IN64" s="134"/>
      <c r="IO64" s="134"/>
      <c r="IP64" s="134"/>
      <c r="IQ64" s="134"/>
      <c r="IR64" s="134"/>
      <c r="IS64" s="134"/>
      <c r="IT64" s="134"/>
      <c r="IU64" s="134"/>
      <c r="IV64" s="134"/>
    </row>
    <row r="65" spans="1:256" ht="15.6" x14ac:dyDescent="0.3">
      <c r="A65" s="183"/>
      <c r="B65" s="183"/>
      <c r="C65" s="134"/>
      <c r="D65" s="134"/>
      <c r="E65" s="134"/>
      <c r="F65" s="134"/>
      <c r="G65" s="134"/>
      <c r="H65" s="134"/>
      <c r="I65" s="136"/>
      <c r="J65" s="134"/>
      <c r="K65" s="134"/>
      <c r="L65" s="134"/>
      <c r="M65" s="134"/>
      <c r="N65" s="134"/>
      <c r="O65" s="134"/>
      <c r="P65" s="134"/>
      <c r="Q65" s="134"/>
      <c r="R65" s="134"/>
      <c r="S65" s="134"/>
      <c r="T65" s="134"/>
      <c r="U65" s="134"/>
      <c r="V65" s="134"/>
      <c r="W65" s="134"/>
      <c r="X65" s="134"/>
      <c r="Y65" s="134"/>
      <c r="Z65" s="134"/>
      <c r="AA65" s="134"/>
      <c r="AB65" s="134"/>
      <c r="AC65" s="134"/>
      <c r="AD65" s="134"/>
      <c r="AE65" s="134"/>
      <c r="AF65" s="134"/>
      <c r="AG65" s="134"/>
      <c r="AH65" s="134"/>
      <c r="AI65" s="134"/>
      <c r="AJ65" s="134"/>
      <c r="AK65" s="134"/>
      <c r="AL65" s="134"/>
      <c r="AM65" s="134"/>
      <c r="AN65" s="134"/>
      <c r="AO65" s="134"/>
      <c r="AP65" s="134"/>
      <c r="AQ65" s="134"/>
      <c r="AR65" s="134"/>
      <c r="AS65" s="134"/>
      <c r="AT65" s="134"/>
      <c r="AU65" s="134"/>
      <c r="AV65" s="134"/>
      <c r="AW65" s="134"/>
      <c r="AX65" s="134"/>
      <c r="AY65" s="134"/>
      <c r="AZ65" s="134"/>
      <c r="BA65" s="134"/>
      <c r="BB65" s="134"/>
      <c r="BC65" s="134"/>
      <c r="BD65" s="134"/>
      <c r="BE65" s="134"/>
      <c r="BF65" s="134"/>
      <c r="BG65" s="134"/>
      <c r="BH65" s="134"/>
      <c r="BI65" s="134"/>
      <c r="BJ65" s="134"/>
      <c r="BK65" s="134"/>
      <c r="BL65" s="134"/>
      <c r="BM65" s="134"/>
      <c r="BN65" s="134"/>
      <c r="BO65" s="134"/>
      <c r="BP65" s="134"/>
      <c r="BQ65" s="134"/>
      <c r="BR65" s="134"/>
      <c r="BS65" s="134"/>
      <c r="BT65" s="134"/>
      <c r="BU65" s="134"/>
      <c r="BV65" s="134"/>
      <c r="BW65" s="134"/>
      <c r="BX65" s="134"/>
      <c r="BY65" s="134"/>
      <c r="BZ65" s="134"/>
      <c r="CA65" s="134"/>
      <c r="CB65" s="134"/>
      <c r="CC65" s="134"/>
      <c r="CD65" s="134"/>
      <c r="CE65" s="134"/>
      <c r="CF65" s="134"/>
      <c r="CG65" s="134"/>
      <c r="CH65" s="134"/>
      <c r="CI65" s="134"/>
      <c r="CJ65" s="134"/>
      <c r="CK65" s="134"/>
      <c r="CL65" s="134"/>
      <c r="CM65" s="134"/>
      <c r="CN65" s="134"/>
      <c r="CO65" s="134"/>
      <c r="CP65" s="134"/>
      <c r="CQ65" s="134"/>
      <c r="CR65" s="134"/>
      <c r="CS65" s="134"/>
      <c r="CT65" s="134"/>
      <c r="CU65" s="134"/>
      <c r="CV65" s="134"/>
      <c r="CW65" s="134"/>
      <c r="CX65" s="134"/>
      <c r="CY65" s="134"/>
      <c r="CZ65" s="134"/>
      <c r="DA65" s="134"/>
      <c r="DB65" s="134"/>
      <c r="DC65" s="134"/>
      <c r="DD65" s="134"/>
      <c r="DE65" s="134"/>
      <c r="DF65" s="134"/>
      <c r="DG65" s="134"/>
      <c r="DH65" s="134"/>
      <c r="DI65" s="134"/>
      <c r="DJ65" s="134"/>
      <c r="DK65" s="134"/>
      <c r="DL65" s="134"/>
      <c r="DM65" s="134"/>
      <c r="DN65" s="134"/>
      <c r="DO65" s="134"/>
      <c r="DP65" s="134"/>
      <c r="DQ65" s="134"/>
      <c r="DR65" s="134"/>
      <c r="DS65" s="134"/>
      <c r="DT65" s="134"/>
      <c r="DU65" s="134"/>
      <c r="DV65" s="134"/>
      <c r="DW65" s="134"/>
      <c r="DX65" s="134"/>
      <c r="DY65" s="134"/>
      <c r="DZ65" s="134"/>
      <c r="EA65" s="134"/>
      <c r="EB65" s="134"/>
      <c r="EC65" s="134"/>
      <c r="ED65" s="134"/>
      <c r="EE65" s="134"/>
      <c r="EF65" s="134"/>
      <c r="EG65" s="134"/>
      <c r="EH65" s="134"/>
      <c r="EI65" s="134"/>
      <c r="EJ65" s="134"/>
      <c r="EK65" s="134"/>
      <c r="EL65" s="134"/>
      <c r="EM65" s="134"/>
      <c r="EN65" s="134"/>
      <c r="EO65" s="134"/>
      <c r="EP65" s="134"/>
      <c r="EQ65" s="134"/>
      <c r="ER65" s="134"/>
      <c r="ES65" s="134"/>
      <c r="ET65" s="134"/>
      <c r="EU65" s="134"/>
      <c r="EV65" s="134"/>
      <c r="EW65" s="134"/>
      <c r="EX65" s="134"/>
      <c r="EY65" s="134"/>
      <c r="EZ65" s="134"/>
      <c r="FA65" s="134"/>
      <c r="FB65" s="134"/>
      <c r="FC65" s="134"/>
      <c r="FD65" s="134"/>
      <c r="FE65" s="134"/>
      <c r="FF65" s="134"/>
      <c r="FG65" s="134"/>
      <c r="FH65" s="134"/>
      <c r="FI65" s="134"/>
      <c r="FJ65" s="134"/>
      <c r="FK65" s="134"/>
      <c r="FL65" s="134"/>
      <c r="FM65" s="134"/>
      <c r="FN65" s="134"/>
      <c r="FO65" s="134"/>
      <c r="FP65" s="134"/>
      <c r="FQ65" s="134"/>
      <c r="FR65" s="134"/>
      <c r="FS65" s="134"/>
      <c r="FT65" s="134"/>
      <c r="FU65" s="134"/>
      <c r="FV65" s="134"/>
      <c r="FW65" s="134"/>
      <c r="FX65" s="134"/>
      <c r="FY65" s="134"/>
      <c r="FZ65" s="134"/>
      <c r="GA65" s="134"/>
      <c r="GB65" s="134"/>
      <c r="GC65" s="134"/>
      <c r="GD65" s="134"/>
      <c r="GE65" s="134"/>
      <c r="GF65" s="134"/>
      <c r="GG65" s="134"/>
      <c r="GH65" s="134"/>
      <c r="GI65" s="134"/>
      <c r="GJ65" s="134"/>
      <c r="GK65" s="134"/>
      <c r="GL65" s="134"/>
      <c r="GM65" s="134"/>
      <c r="GN65" s="134"/>
      <c r="GO65" s="134"/>
      <c r="GP65" s="134"/>
      <c r="GQ65" s="134"/>
      <c r="GR65" s="134"/>
      <c r="GS65" s="134"/>
      <c r="GT65" s="134"/>
      <c r="GU65" s="134"/>
      <c r="GV65" s="134"/>
      <c r="GW65" s="134"/>
      <c r="GX65" s="134"/>
      <c r="GY65" s="134"/>
      <c r="GZ65" s="134"/>
      <c r="HA65" s="134"/>
      <c r="HB65" s="134"/>
      <c r="HC65" s="134"/>
      <c r="HD65" s="134"/>
      <c r="HE65" s="134"/>
      <c r="HF65" s="134"/>
      <c r="HG65" s="134"/>
      <c r="HH65" s="134"/>
      <c r="HI65" s="134"/>
      <c r="HJ65" s="134"/>
      <c r="HK65" s="134"/>
      <c r="HL65" s="134"/>
      <c r="HM65" s="134"/>
      <c r="HN65" s="134"/>
      <c r="HO65" s="134"/>
      <c r="HP65" s="134"/>
      <c r="HQ65" s="134"/>
      <c r="HR65" s="134"/>
      <c r="HS65" s="134"/>
      <c r="HT65" s="134"/>
      <c r="HU65" s="134"/>
      <c r="HV65" s="134"/>
      <c r="HW65" s="134"/>
      <c r="HX65" s="134"/>
      <c r="HY65" s="134"/>
      <c r="HZ65" s="134"/>
      <c r="IA65" s="134"/>
      <c r="IB65" s="134"/>
      <c r="IC65" s="134"/>
      <c r="ID65" s="134"/>
      <c r="IE65" s="134"/>
      <c r="IF65" s="134"/>
      <c r="IG65" s="134"/>
      <c r="IH65" s="134"/>
      <c r="II65" s="134"/>
      <c r="IJ65" s="134"/>
      <c r="IK65" s="134"/>
      <c r="IL65" s="134"/>
      <c r="IM65" s="134"/>
      <c r="IN65" s="134"/>
      <c r="IO65" s="134"/>
      <c r="IP65" s="134"/>
      <c r="IQ65" s="134"/>
      <c r="IR65" s="134"/>
      <c r="IS65" s="134"/>
      <c r="IT65" s="134"/>
      <c r="IU65" s="134"/>
      <c r="IV65" s="134"/>
    </row>
    <row r="66" spans="1:256" ht="15.6" x14ac:dyDescent="0.3">
      <c r="A66" s="183"/>
      <c r="B66" s="183"/>
      <c r="C66" s="134"/>
      <c r="D66" s="134"/>
      <c r="E66" s="134"/>
      <c r="F66" s="134"/>
      <c r="G66" s="134"/>
      <c r="H66" s="134"/>
      <c r="I66" s="136" t="s">
        <v>120</v>
      </c>
      <c r="J66" s="134"/>
      <c r="K66" s="134"/>
      <c r="L66" s="134"/>
      <c r="M66" s="134"/>
      <c r="N66" s="134"/>
      <c r="O66" s="134"/>
      <c r="P66" s="134"/>
      <c r="Q66" s="134"/>
      <c r="R66" s="134"/>
      <c r="S66" s="134"/>
      <c r="T66" s="134"/>
      <c r="U66" s="134"/>
      <c r="V66" s="134"/>
      <c r="W66" s="134"/>
      <c r="X66" s="134"/>
      <c r="Y66" s="134"/>
      <c r="Z66" s="134"/>
      <c r="AA66" s="134"/>
      <c r="AB66" s="134"/>
      <c r="AC66" s="134"/>
      <c r="AD66" s="134"/>
      <c r="AE66" s="134"/>
      <c r="AF66" s="134"/>
      <c r="AG66" s="134"/>
      <c r="AH66" s="134"/>
      <c r="AI66" s="134"/>
      <c r="AJ66" s="134"/>
      <c r="AK66" s="134"/>
      <c r="AL66" s="134"/>
      <c r="AM66" s="134"/>
      <c r="AN66" s="134"/>
      <c r="AO66" s="134"/>
      <c r="AP66" s="134"/>
      <c r="AQ66" s="134"/>
      <c r="AR66" s="134"/>
      <c r="AS66" s="134"/>
      <c r="AT66" s="134"/>
      <c r="AU66" s="134"/>
      <c r="AV66" s="134"/>
      <c r="AW66" s="134"/>
      <c r="AX66" s="134"/>
      <c r="AY66" s="134"/>
      <c r="AZ66" s="134"/>
      <c r="BA66" s="134"/>
      <c r="BB66" s="134"/>
      <c r="BC66" s="134"/>
      <c r="BD66" s="134"/>
      <c r="BE66" s="134"/>
      <c r="BF66" s="134"/>
      <c r="BG66" s="134"/>
      <c r="BH66" s="134"/>
      <c r="BI66" s="134"/>
      <c r="BJ66" s="134"/>
      <c r="BK66" s="134"/>
      <c r="BL66" s="134"/>
      <c r="BM66" s="134"/>
      <c r="BN66" s="134"/>
      <c r="BO66" s="134"/>
      <c r="BP66" s="134"/>
      <c r="BQ66" s="134"/>
      <c r="BR66" s="134"/>
      <c r="BS66" s="134"/>
      <c r="BT66" s="134"/>
      <c r="BU66" s="134"/>
      <c r="BV66" s="134"/>
      <c r="BW66" s="134"/>
      <c r="BX66" s="134"/>
      <c r="BY66" s="134"/>
      <c r="BZ66" s="134"/>
      <c r="CA66" s="134"/>
      <c r="CB66" s="134"/>
      <c r="CC66" s="134"/>
      <c r="CD66" s="134"/>
      <c r="CE66" s="134"/>
      <c r="CF66" s="134"/>
      <c r="CG66" s="134"/>
      <c r="CH66" s="134"/>
      <c r="CI66" s="134"/>
      <c r="CJ66" s="134"/>
      <c r="CK66" s="134"/>
      <c r="CL66" s="134"/>
      <c r="CM66" s="134"/>
      <c r="CN66" s="134"/>
      <c r="CO66" s="134"/>
      <c r="CP66" s="134"/>
      <c r="CQ66" s="134"/>
      <c r="CR66" s="134"/>
      <c r="CS66" s="134"/>
      <c r="CT66" s="134"/>
      <c r="CU66" s="134"/>
      <c r="CV66" s="134"/>
      <c r="CW66" s="134"/>
      <c r="CX66" s="134"/>
      <c r="CY66" s="134"/>
      <c r="CZ66" s="134"/>
      <c r="DA66" s="134"/>
      <c r="DB66" s="134"/>
      <c r="DC66" s="134"/>
      <c r="DD66" s="134"/>
      <c r="DE66" s="134"/>
      <c r="DF66" s="134"/>
      <c r="DG66" s="134"/>
      <c r="DH66" s="134"/>
      <c r="DI66" s="134"/>
      <c r="DJ66" s="134"/>
      <c r="DK66" s="134"/>
      <c r="DL66" s="134"/>
      <c r="DM66" s="134"/>
      <c r="DN66" s="134"/>
      <c r="DO66" s="134"/>
      <c r="DP66" s="134"/>
      <c r="DQ66" s="134"/>
      <c r="DR66" s="134"/>
      <c r="DS66" s="134"/>
      <c r="DT66" s="134"/>
      <c r="DU66" s="134"/>
      <c r="DV66" s="134"/>
      <c r="DW66" s="134"/>
      <c r="DX66" s="134"/>
      <c r="DY66" s="134"/>
      <c r="DZ66" s="134"/>
      <c r="EA66" s="134"/>
      <c r="EB66" s="134"/>
      <c r="EC66" s="134"/>
      <c r="ED66" s="134"/>
      <c r="EE66" s="134"/>
      <c r="EF66" s="134"/>
      <c r="EG66" s="134"/>
      <c r="EH66" s="134"/>
      <c r="EI66" s="134"/>
      <c r="EJ66" s="134"/>
      <c r="EK66" s="134"/>
      <c r="EL66" s="134"/>
      <c r="EM66" s="134"/>
      <c r="EN66" s="134"/>
      <c r="EO66" s="134"/>
      <c r="EP66" s="134"/>
      <c r="EQ66" s="134"/>
      <c r="ER66" s="134"/>
      <c r="ES66" s="134"/>
      <c r="ET66" s="134"/>
      <c r="EU66" s="134"/>
      <c r="EV66" s="134"/>
      <c r="EW66" s="134"/>
      <c r="EX66" s="134"/>
      <c r="EY66" s="134"/>
      <c r="EZ66" s="134"/>
      <c r="FA66" s="134"/>
      <c r="FB66" s="134"/>
      <c r="FC66" s="134"/>
      <c r="FD66" s="134"/>
      <c r="FE66" s="134"/>
      <c r="FF66" s="134"/>
      <c r="FG66" s="134"/>
      <c r="FH66" s="134"/>
      <c r="FI66" s="134"/>
      <c r="FJ66" s="134"/>
      <c r="FK66" s="134"/>
      <c r="FL66" s="134"/>
      <c r="FM66" s="134"/>
      <c r="FN66" s="134"/>
      <c r="FO66" s="134"/>
      <c r="FP66" s="134"/>
      <c r="FQ66" s="134"/>
      <c r="FR66" s="134"/>
      <c r="FS66" s="134"/>
      <c r="FT66" s="134"/>
      <c r="FU66" s="134"/>
      <c r="FV66" s="134"/>
      <c r="FW66" s="134"/>
      <c r="FX66" s="134"/>
      <c r="FY66" s="134"/>
      <c r="FZ66" s="134"/>
      <c r="GA66" s="134"/>
      <c r="GB66" s="134"/>
      <c r="GC66" s="134"/>
      <c r="GD66" s="134"/>
      <c r="GE66" s="134"/>
      <c r="GF66" s="134"/>
      <c r="GG66" s="134"/>
      <c r="GH66" s="134"/>
      <c r="GI66" s="134"/>
      <c r="GJ66" s="134"/>
      <c r="GK66" s="134"/>
      <c r="GL66" s="134"/>
      <c r="GM66" s="134"/>
      <c r="GN66" s="134"/>
      <c r="GO66" s="134"/>
      <c r="GP66" s="134"/>
      <c r="GQ66" s="134"/>
      <c r="GR66" s="134"/>
      <c r="GS66" s="134"/>
      <c r="GT66" s="134"/>
      <c r="GU66" s="134"/>
      <c r="GV66" s="134"/>
      <c r="GW66" s="134"/>
      <c r="GX66" s="134"/>
      <c r="GY66" s="134"/>
      <c r="GZ66" s="134"/>
      <c r="HA66" s="134"/>
      <c r="HB66" s="134"/>
      <c r="HC66" s="134"/>
      <c r="HD66" s="134"/>
      <c r="HE66" s="134"/>
      <c r="HF66" s="134"/>
      <c r="HG66" s="134"/>
      <c r="HH66" s="134"/>
      <c r="HI66" s="134"/>
      <c r="HJ66" s="134"/>
      <c r="HK66" s="134"/>
      <c r="HL66" s="134"/>
      <c r="HM66" s="134"/>
      <c r="HN66" s="134"/>
      <c r="HO66" s="134"/>
      <c r="HP66" s="134"/>
      <c r="HQ66" s="134"/>
      <c r="HR66" s="134"/>
      <c r="HS66" s="134"/>
      <c r="HT66" s="134"/>
      <c r="HU66" s="134"/>
      <c r="HV66" s="134"/>
      <c r="HW66" s="134"/>
      <c r="HX66" s="134"/>
      <c r="HY66" s="134"/>
      <c r="HZ66" s="134"/>
      <c r="IA66" s="134"/>
      <c r="IB66" s="134"/>
      <c r="IC66" s="134"/>
      <c r="ID66" s="134"/>
      <c r="IE66" s="134"/>
      <c r="IF66" s="134"/>
      <c r="IG66" s="134"/>
      <c r="IH66" s="134"/>
      <c r="II66" s="134"/>
      <c r="IJ66" s="134"/>
      <c r="IK66" s="134"/>
      <c r="IL66" s="134"/>
      <c r="IM66" s="134"/>
      <c r="IN66" s="134"/>
      <c r="IO66" s="134"/>
      <c r="IP66" s="134"/>
      <c r="IQ66" s="134"/>
      <c r="IR66" s="134"/>
      <c r="IS66" s="134"/>
      <c r="IT66" s="134"/>
      <c r="IU66" s="134"/>
      <c r="IV66" s="134"/>
    </row>
    <row r="67" spans="1:256" ht="15.6" x14ac:dyDescent="0.3">
      <c r="A67" s="183"/>
      <c r="B67" s="183"/>
      <c r="C67" s="134"/>
      <c r="D67" s="134"/>
      <c r="E67" s="134"/>
      <c r="F67" s="134"/>
      <c r="G67" s="134"/>
      <c r="H67" s="134"/>
      <c r="I67" s="136"/>
      <c r="J67" s="134"/>
      <c r="K67" s="134"/>
      <c r="L67" s="134"/>
      <c r="M67" s="134"/>
      <c r="N67" s="134"/>
      <c r="O67" s="134"/>
      <c r="P67" s="134"/>
      <c r="Q67" s="134"/>
      <c r="R67" s="134"/>
      <c r="S67" s="134"/>
      <c r="T67" s="134"/>
      <c r="U67" s="134"/>
      <c r="V67" s="134"/>
      <c r="W67" s="134"/>
      <c r="X67" s="134"/>
      <c r="Y67" s="134"/>
      <c r="Z67" s="134"/>
      <c r="AA67" s="134"/>
      <c r="AB67" s="134"/>
      <c r="AC67" s="134"/>
      <c r="AD67" s="134"/>
      <c r="AE67" s="134"/>
      <c r="AF67" s="134"/>
      <c r="AG67" s="134"/>
      <c r="AH67" s="134"/>
      <c r="AI67" s="134"/>
      <c r="AJ67" s="134"/>
      <c r="AK67" s="134"/>
      <c r="AL67" s="134"/>
      <c r="AM67" s="134"/>
      <c r="AN67" s="134"/>
      <c r="AO67" s="134"/>
      <c r="AP67" s="134"/>
      <c r="AQ67" s="134"/>
      <c r="AR67" s="134"/>
      <c r="AS67" s="134"/>
      <c r="AT67" s="134"/>
      <c r="AU67" s="134"/>
      <c r="AV67" s="134"/>
      <c r="AW67" s="134"/>
      <c r="AX67" s="134"/>
      <c r="AY67" s="134"/>
      <c r="AZ67" s="134"/>
      <c r="BA67" s="134"/>
      <c r="BB67" s="134"/>
      <c r="BC67" s="134"/>
      <c r="BD67" s="134"/>
      <c r="BE67" s="134"/>
      <c r="BF67" s="134"/>
      <c r="BG67" s="134"/>
      <c r="BH67" s="134"/>
      <c r="BI67" s="134"/>
      <c r="BJ67" s="134"/>
      <c r="BK67" s="134"/>
      <c r="BL67" s="134"/>
      <c r="BM67" s="134"/>
      <c r="BN67" s="134"/>
      <c r="BO67" s="134"/>
      <c r="BP67" s="134"/>
      <c r="BQ67" s="134"/>
      <c r="BR67" s="134"/>
      <c r="BS67" s="134"/>
      <c r="BT67" s="134"/>
      <c r="BU67" s="134"/>
      <c r="BV67" s="134"/>
      <c r="BW67" s="134"/>
      <c r="BX67" s="134"/>
      <c r="BY67" s="134"/>
      <c r="BZ67" s="134"/>
      <c r="CA67" s="134"/>
      <c r="CB67" s="134"/>
      <c r="CC67" s="134"/>
      <c r="CD67" s="134"/>
      <c r="CE67" s="134"/>
      <c r="CF67" s="134"/>
      <c r="CG67" s="134"/>
      <c r="CH67" s="134"/>
      <c r="CI67" s="134"/>
      <c r="CJ67" s="134"/>
      <c r="CK67" s="134"/>
      <c r="CL67" s="134"/>
      <c r="CM67" s="134"/>
      <c r="CN67" s="134"/>
      <c r="CO67" s="134"/>
      <c r="CP67" s="134"/>
      <c r="CQ67" s="134"/>
      <c r="CR67" s="134"/>
      <c r="CS67" s="134"/>
      <c r="CT67" s="134"/>
      <c r="CU67" s="134"/>
      <c r="CV67" s="134"/>
      <c r="CW67" s="134"/>
      <c r="CX67" s="134"/>
      <c r="CY67" s="134"/>
      <c r="CZ67" s="134"/>
      <c r="DA67" s="134"/>
      <c r="DB67" s="134"/>
      <c r="DC67" s="134"/>
      <c r="DD67" s="134"/>
      <c r="DE67" s="134"/>
      <c r="DF67" s="134"/>
      <c r="DG67" s="134"/>
      <c r="DH67" s="134"/>
      <c r="DI67" s="134"/>
      <c r="DJ67" s="134"/>
      <c r="DK67" s="134"/>
      <c r="DL67" s="134"/>
      <c r="DM67" s="134"/>
      <c r="DN67" s="134"/>
      <c r="DO67" s="134"/>
      <c r="DP67" s="134"/>
      <c r="DQ67" s="134"/>
      <c r="DR67" s="134"/>
      <c r="DS67" s="134"/>
      <c r="DT67" s="134"/>
      <c r="DU67" s="134"/>
      <c r="DV67" s="134"/>
      <c r="DW67" s="134"/>
      <c r="DX67" s="134"/>
      <c r="DY67" s="134"/>
      <c r="DZ67" s="134"/>
      <c r="EA67" s="134"/>
      <c r="EB67" s="134"/>
      <c r="EC67" s="134"/>
      <c r="ED67" s="134"/>
      <c r="EE67" s="134"/>
      <c r="EF67" s="134"/>
      <c r="EG67" s="134"/>
      <c r="EH67" s="134"/>
      <c r="EI67" s="134"/>
      <c r="EJ67" s="134"/>
      <c r="EK67" s="134"/>
      <c r="EL67" s="134"/>
      <c r="EM67" s="134"/>
      <c r="EN67" s="134"/>
      <c r="EO67" s="134"/>
      <c r="EP67" s="134"/>
      <c r="EQ67" s="134"/>
      <c r="ER67" s="134"/>
      <c r="ES67" s="134"/>
      <c r="ET67" s="134"/>
      <c r="EU67" s="134"/>
      <c r="EV67" s="134"/>
      <c r="EW67" s="134"/>
      <c r="EX67" s="134"/>
      <c r="EY67" s="134"/>
      <c r="EZ67" s="134"/>
      <c r="FA67" s="134"/>
      <c r="FB67" s="134"/>
      <c r="FC67" s="134"/>
      <c r="FD67" s="134"/>
      <c r="FE67" s="134"/>
      <c r="FF67" s="134"/>
      <c r="FG67" s="134"/>
      <c r="FH67" s="134"/>
      <c r="FI67" s="134"/>
      <c r="FJ67" s="134"/>
      <c r="FK67" s="134"/>
      <c r="FL67" s="134"/>
      <c r="FM67" s="134"/>
      <c r="FN67" s="134"/>
      <c r="FO67" s="134"/>
      <c r="FP67" s="134"/>
      <c r="FQ67" s="134"/>
      <c r="FR67" s="134"/>
      <c r="FS67" s="134"/>
      <c r="FT67" s="134"/>
      <c r="FU67" s="134"/>
      <c r="FV67" s="134"/>
      <c r="FW67" s="134"/>
      <c r="FX67" s="134"/>
      <c r="FY67" s="134"/>
      <c r="FZ67" s="134"/>
      <c r="GA67" s="134"/>
      <c r="GB67" s="134"/>
      <c r="GC67" s="134"/>
      <c r="GD67" s="134"/>
      <c r="GE67" s="134"/>
      <c r="GF67" s="134"/>
      <c r="GG67" s="134"/>
      <c r="GH67" s="134"/>
      <c r="GI67" s="134"/>
      <c r="GJ67" s="134"/>
      <c r="GK67" s="134"/>
      <c r="GL67" s="134"/>
      <c r="GM67" s="134"/>
      <c r="GN67" s="134"/>
      <c r="GO67" s="134"/>
      <c r="GP67" s="134"/>
      <c r="GQ67" s="134"/>
      <c r="GR67" s="134"/>
      <c r="GS67" s="134"/>
      <c r="GT67" s="134"/>
      <c r="GU67" s="134"/>
      <c r="GV67" s="134"/>
      <c r="GW67" s="134"/>
      <c r="GX67" s="134"/>
      <c r="GY67" s="134"/>
      <c r="GZ67" s="134"/>
      <c r="HA67" s="134"/>
      <c r="HB67" s="134"/>
      <c r="HC67" s="134"/>
      <c r="HD67" s="134"/>
      <c r="HE67" s="134"/>
      <c r="HF67" s="134"/>
      <c r="HG67" s="134"/>
      <c r="HH67" s="134"/>
      <c r="HI67" s="134"/>
      <c r="HJ67" s="134"/>
      <c r="HK67" s="134"/>
      <c r="HL67" s="134"/>
      <c r="HM67" s="134"/>
      <c r="HN67" s="134"/>
      <c r="HO67" s="134"/>
      <c r="HP67" s="134"/>
      <c r="HQ67" s="134"/>
      <c r="HR67" s="134"/>
      <c r="HS67" s="134"/>
      <c r="HT67" s="134"/>
      <c r="HU67" s="134"/>
      <c r="HV67" s="134"/>
      <c r="HW67" s="134"/>
      <c r="HX67" s="134"/>
      <c r="HY67" s="134"/>
      <c r="HZ67" s="134"/>
      <c r="IA67" s="134"/>
      <c r="IB67" s="134"/>
      <c r="IC67" s="134"/>
      <c r="ID67" s="134"/>
      <c r="IE67" s="134"/>
      <c r="IF67" s="134"/>
      <c r="IG67" s="134"/>
      <c r="IH67" s="134"/>
      <c r="II67" s="134"/>
      <c r="IJ67" s="134"/>
      <c r="IK67" s="134"/>
      <c r="IL67" s="134"/>
      <c r="IM67" s="134"/>
      <c r="IN67" s="134"/>
      <c r="IO67" s="134"/>
      <c r="IP67" s="134"/>
      <c r="IQ67" s="134"/>
      <c r="IR67" s="134"/>
      <c r="IS67" s="134"/>
      <c r="IT67" s="134"/>
      <c r="IU67" s="134"/>
      <c r="IV67" s="134"/>
    </row>
    <row r="68" spans="1:256" ht="15.6" x14ac:dyDescent="0.3">
      <c r="A68" s="183"/>
      <c r="B68" s="183"/>
      <c r="C68" s="134"/>
      <c r="D68" s="134"/>
      <c r="E68" s="134"/>
      <c r="F68" s="134"/>
      <c r="G68" s="134"/>
      <c r="H68" s="134"/>
      <c r="I68" s="136"/>
      <c r="J68" s="134"/>
      <c r="K68" s="134"/>
      <c r="L68" s="134"/>
      <c r="M68" s="134"/>
      <c r="N68" s="134"/>
      <c r="O68" s="134"/>
      <c r="P68" s="134"/>
      <c r="Q68" s="134"/>
      <c r="R68" s="134"/>
      <c r="S68" s="134"/>
      <c r="T68" s="134"/>
      <c r="U68" s="134"/>
      <c r="V68" s="134"/>
      <c r="W68" s="134"/>
      <c r="X68" s="134"/>
      <c r="Y68" s="134"/>
      <c r="Z68" s="134"/>
      <c r="AA68" s="134"/>
      <c r="AB68" s="134"/>
      <c r="AC68" s="134"/>
      <c r="AD68" s="134"/>
      <c r="AE68" s="134"/>
      <c r="AF68" s="134"/>
      <c r="AG68" s="134"/>
      <c r="AH68" s="134"/>
      <c r="AI68" s="134"/>
      <c r="AJ68" s="134"/>
      <c r="AK68" s="134"/>
      <c r="AL68" s="134"/>
      <c r="AM68" s="134"/>
      <c r="AN68" s="134"/>
      <c r="AO68" s="134"/>
      <c r="AP68" s="134"/>
      <c r="AQ68" s="134"/>
      <c r="AR68" s="134"/>
      <c r="AS68" s="134"/>
      <c r="AT68" s="134"/>
      <c r="AU68" s="134"/>
      <c r="AV68" s="134"/>
      <c r="AW68" s="134"/>
      <c r="AX68" s="134"/>
      <c r="AY68" s="134"/>
      <c r="AZ68" s="134"/>
      <c r="BA68" s="134"/>
      <c r="BB68" s="134"/>
      <c r="BC68" s="134"/>
      <c r="BD68" s="134"/>
      <c r="BE68" s="134"/>
      <c r="BF68" s="134"/>
      <c r="BG68" s="134"/>
      <c r="BH68" s="134"/>
      <c r="BI68" s="134"/>
      <c r="BJ68" s="134"/>
      <c r="BK68" s="134"/>
      <c r="BL68" s="134"/>
      <c r="BM68" s="134"/>
      <c r="BN68" s="134"/>
      <c r="BO68" s="134"/>
      <c r="BP68" s="134"/>
      <c r="BQ68" s="134"/>
      <c r="BR68" s="134"/>
      <c r="BS68" s="134"/>
      <c r="BT68" s="134"/>
      <c r="BU68" s="134"/>
      <c r="BV68" s="134"/>
      <c r="BW68" s="134"/>
      <c r="BX68" s="134"/>
      <c r="BY68" s="134"/>
      <c r="BZ68" s="134"/>
      <c r="CA68" s="134"/>
      <c r="CB68" s="134"/>
      <c r="CC68" s="134"/>
      <c r="CD68" s="134"/>
      <c r="CE68" s="134"/>
      <c r="CF68" s="134"/>
      <c r="CG68" s="134"/>
      <c r="CH68" s="134"/>
      <c r="CI68" s="134"/>
      <c r="CJ68" s="134"/>
      <c r="CK68" s="134"/>
      <c r="CL68" s="134"/>
      <c r="CM68" s="134"/>
      <c r="CN68" s="134"/>
      <c r="CO68" s="134"/>
      <c r="CP68" s="134"/>
      <c r="CQ68" s="134"/>
      <c r="CR68" s="134"/>
      <c r="CS68" s="134"/>
      <c r="CT68" s="134"/>
      <c r="CU68" s="134"/>
      <c r="CV68" s="134"/>
      <c r="CW68" s="134"/>
      <c r="CX68" s="134"/>
      <c r="CY68" s="134"/>
      <c r="CZ68" s="134"/>
      <c r="DA68" s="134"/>
      <c r="DB68" s="134"/>
      <c r="DC68" s="134"/>
      <c r="DD68" s="134"/>
      <c r="DE68" s="134"/>
      <c r="DF68" s="134"/>
      <c r="DG68" s="134"/>
      <c r="DH68" s="134"/>
      <c r="DI68" s="134"/>
      <c r="DJ68" s="134"/>
      <c r="DK68" s="134"/>
      <c r="DL68" s="134"/>
      <c r="DM68" s="134"/>
      <c r="DN68" s="134"/>
      <c r="DO68" s="134"/>
      <c r="DP68" s="134"/>
      <c r="DQ68" s="134"/>
      <c r="DR68" s="134"/>
      <c r="DS68" s="134"/>
      <c r="DT68" s="134"/>
      <c r="DU68" s="134"/>
      <c r="DV68" s="134"/>
      <c r="DW68" s="134"/>
      <c r="DX68" s="134"/>
      <c r="DY68" s="134"/>
      <c r="DZ68" s="134"/>
      <c r="EA68" s="134"/>
      <c r="EB68" s="134"/>
      <c r="EC68" s="134"/>
      <c r="ED68" s="134"/>
      <c r="EE68" s="134"/>
      <c r="EF68" s="134"/>
      <c r="EG68" s="134"/>
      <c r="EH68" s="134"/>
      <c r="EI68" s="134"/>
      <c r="EJ68" s="134"/>
      <c r="EK68" s="134"/>
      <c r="EL68" s="134"/>
      <c r="EM68" s="134"/>
      <c r="EN68" s="134"/>
      <c r="EO68" s="134"/>
      <c r="EP68" s="134"/>
      <c r="EQ68" s="134"/>
      <c r="ER68" s="134"/>
      <c r="ES68" s="134"/>
      <c r="ET68" s="134"/>
      <c r="EU68" s="134"/>
      <c r="EV68" s="134"/>
      <c r="EW68" s="134"/>
      <c r="EX68" s="134"/>
      <c r="EY68" s="134"/>
      <c r="EZ68" s="134"/>
      <c r="FA68" s="134"/>
      <c r="FB68" s="134"/>
      <c r="FC68" s="134"/>
      <c r="FD68" s="134"/>
      <c r="FE68" s="134"/>
      <c r="FF68" s="134"/>
      <c r="FG68" s="134"/>
      <c r="FH68" s="134"/>
      <c r="FI68" s="134"/>
      <c r="FJ68" s="134"/>
      <c r="FK68" s="134"/>
      <c r="FL68" s="134"/>
      <c r="FM68" s="134"/>
      <c r="FN68" s="134"/>
      <c r="FO68" s="134"/>
      <c r="FP68" s="134"/>
      <c r="FQ68" s="134"/>
      <c r="FR68" s="134"/>
      <c r="FS68" s="134"/>
      <c r="FT68" s="134"/>
      <c r="FU68" s="134"/>
      <c r="FV68" s="134"/>
      <c r="FW68" s="134"/>
      <c r="FX68" s="134"/>
      <c r="FY68" s="134"/>
      <c r="FZ68" s="134"/>
      <c r="GA68" s="134"/>
      <c r="GB68" s="134"/>
      <c r="GC68" s="134"/>
      <c r="GD68" s="134"/>
      <c r="GE68" s="134"/>
      <c r="GF68" s="134"/>
      <c r="GG68" s="134"/>
      <c r="GH68" s="134"/>
      <c r="GI68" s="134"/>
      <c r="GJ68" s="134"/>
      <c r="GK68" s="134"/>
      <c r="GL68" s="134"/>
      <c r="GM68" s="134"/>
      <c r="GN68" s="134"/>
      <c r="GO68" s="134"/>
      <c r="GP68" s="134"/>
      <c r="GQ68" s="134"/>
      <c r="GR68" s="134"/>
      <c r="GS68" s="134"/>
      <c r="GT68" s="134"/>
      <c r="GU68" s="134"/>
      <c r="GV68" s="134"/>
      <c r="GW68" s="134"/>
      <c r="GX68" s="134"/>
      <c r="GY68" s="134"/>
      <c r="GZ68" s="134"/>
      <c r="HA68" s="134"/>
      <c r="HB68" s="134"/>
      <c r="HC68" s="134"/>
      <c r="HD68" s="134"/>
      <c r="HE68" s="134"/>
      <c r="HF68" s="134"/>
      <c r="HG68" s="134"/>
      <c r="HH68" s="134"/>
      <c r="HI68" s="134"/>
      <c r="HJ68" s="134"/>
      <c r="HK68" s="134"/>
      <c r="HL68" s="134"/>
      <c r="HM68" s="134"/>
      <c r="HN68" s="134"/>
      <c r="HO68" s="134"/>
      <c r="HP68" s="134"/>
      <c r="HQ68" s="134"/>
      <c r="HR68" s="134"/>
      <c r="HS68" s="134"/>
      <c r="HT68" s="134"/>
      <c r="HU68" s="134"/>
      <c r="HV68" s="134"/>
      <c r="HW68" s="134"/>
      <c r="HX68" s="134"/>
      <c r="HY68" s="134"/>
      <c r="HZ68" s="134"/>
      <c r="IA68" s="134"/>
      <c r="IB68" s="134"/>
      <c r="IC68" s="134"/>
      <c r="ID68" s="134"/>
      <c r="IE68" s="134"/>
      <c r="IF68" s="134"/>
      <c r="IG68" s="134"/>
      <c r="IH68" s="134"/>
      <c r="II68" s="134"/>
      <c r="IJ68" s="134"/>
      <c r="IK68" s="134"/>
      <c r="IL68" s="134"/>
      <c r="IM68" s="134"/>
      <c r="IN68" s="134"/>
      <c r="IO68" s="134"/>
      <c r="IP68" s="134"/>
      <c r="IQ68" s="134"/>
      <c r="IR68" s="134"/>
      <c r="IS68" s="134"/>
      <c r="IT68" s="134"/>
      <c r="IU68" s="134"/>
      <c r="IV68" s="134"/>
    </row>
    <row r="69" spans="1:256" ht="15.6" x14ac:dyDescent="0.3">
      <c r="A69" s="183"/>
      <c r="B69" s="183"/>
      <c r="C69" s="134"/>
      <c r="D69" s="134"/>
      <c r="E69" s="134"/>
      <c r="F69" s="134"/>
      <c r="G69" s="134"/>
      <c r="H69" s="134"/>
      <c r="I69" s="136"/>
      <c r="J69" s="134"/>
      <c r="K69" s="134"/>
      <c r="L69" s="134"/>
      <c r="M69" s="134"/>
      <c r="N69" s="134"/>
      <c r="O69" s="134"/>
      <c r="P69" s="134"/>
      <c r="Q69" s="134"/>
      <c r="R69" s="134"/>
      <c r="S69" s="134"/>
      <c r="T69" s="134"/>
      <c r="U69" s="134"/>
      <c r="V69" s="134"/>
      <c r="W69" s="134"/>
      <c r="X69" s="134"/>
      <c r="Y69" s="134"/>
      <c r="Z69" s="134"/>
      <c r="AA69" s="134"/>
      <c r="AB69" s="134"/>
      <c r="AC69" s="134"/>
      <c r="AD69" s="134"/>
      <c r="AE69" s="134"/>
      <c r="AF69" s="134"/>
      <c r="AG69" s="134"/>
      <c r="AH69" s="134"/>
      <c r="AI69" s="134"/>
      <c r="AJ69" s="134"/>
      <c r="AK69" s="134"/>
      <c r="AL69" s="134"/>
      <c r="AM69" s="134"/>
      <c r="AN69" s="134"/>
      <c r="AO69" s="134"/>
      <c r="AP69" s="134"/>
      <c r="AQ69" s="134"/>
      <c r="AR69" s="134"/>
      <c r="AS69" s="134"/>
      <c r="AT69" s="134"/>
      <c r="AU69" s="134"/>
      <c r="AV69" s="134"/>
      <c r="AW69" s="134"/>
      <c r="AX69" s="134"/>
      <c r="AY69" s="134"/>
      <c r="AZ69" s="134"/>
      <c r="BA69" s="134"/>
      <c r="BB69" s="134"/>
      <c r="BC69" s="134"/>
      <c r="BD69" s="134"/>
      <c r="BE69" s="134"/>
      <c r="BF69" s="134"/>
      <c r="BG69" s="134"/>
      <c r="BH69" s="134"/>
      <c r="BI69" s="134"/>
      <c r="BJ69" s="134"/>
      <c r="BK69" s="134"/>
      <c r="BL69" s="134"/>
      <c r="BM69" s="134"/>
      <c r="BN69" s="134"/>
      <c r="BO69" s="134"/>
      <c r="BP69" s="134"/>
      <c r="BQ69" s="134"/>
      <c r="BR69" s="134"/>
      <c r="BS69" s="134"/>
      <c r="BT69" s="134"/>
      <c r="BU69" s="134"/>
      <c r="BV69" s="134"/>
      <c r="BW69" s="134"/>
      <c r="BX69" s="134"/>
      <c r="BY69" s="134"/>
      <c r="BZ69" s="134"/>
      <c r="CA69" s="134"/>
      <c r="CB69" s="134"/>
      <c r="CC69" s="134"/>
      <c r="CD69" s="134"/>
      <c r="CE69" s="134"/>
      <c r="CF69" s="134"/>
      <c r="CG69" s="134"/>
      <c r="CH69" s="134"/>
      <c r="CI69" s="134"/>
      <c r="CJ69" s="134"/>
      <c r="CK69" s="134"/>
      <c r="CL69" s="134"/>
      <c r="CM69" s="134"/>
      <c r="CN69" s="134"/>
      <c r="CO69" s="134"/>
      <c r="CP69" s="134"/>
      <c r="CQ69" s="134"/>
      <c r="CR69" s="134"/>
      <c r="CS69" s="134"/>
      <c r="CT69" s="134"/>
      <c r="CU69" s="134"/>
      <c r="CV69" s="134"/>
      <c r="CW69" s="134"/>
      <c r="CX69" s="134"/>
      <c r="CY69" s="134"/>
      <c r="CZ69" s="134"/>
      <c r="DA69" s="134"/>
      <c r="DB69" s="134"/>
      <c r="DC69" s="134"/>
      <c r="DD69" s="134"/>
      <c r="DE69" s="134"/>
      <c r="DF69" s="134"/>
      <c r="DG69" s="134"/>
      <c r="DH69" s="134"/>
      <c r="DI69" s="134"/>
      <c r="DJ69" s="134"/>
      <c r="DK69" s="134"/>
      <c r="DL69" s="134"/>
      <c r="DM69" s="134"/>
      <c r="DN69" s="134"/>
      <c r="DO69" s="134"/>
      <c r="DP69" s="134"/>
      <c r="DQ69" s="134"/>
      <c r="DR69" s="134"/>
      <c r="DS69" s="134"/>
      <c r="DT69" s="134"/>
      <c r="DU69" s="134"/>
      <c r="DV69" s="134"/>
      <c r="DW69" s="134"/>
      <c r="DX69" s="134"/>
      <c r="DY69" s="134"/>
      <c r="DZ69" s="134"/>
      <c r="EA69" s="134"/>
      <c r="EB69" s="134"/>
      <c r="EC69" s="134"/>
      <c r="ED69" s="134"/>
      <c r="EE69" s="134"/>
      <c r="EF69" s="134"/>
      <c r="EG69" s="134"/>
      <c r="EH69" s="134"/>
      <c r="EI69" s="134"/>
      <c r="EJ69" s="134"/>
      <c r="EK69" s="134"/>
      <c r="EL69" s="134"/>
      <c r="EM69" s="134"/>
      <c r="EN69" s="134"/>
      <c r="EO69" s="134"/>
      <c r="EP69" s="134"/>
      <c r="EQ69" s="134"/>
      <c r="ER69" s="134"/>
      <c r="ES69" s="134"/>
      <c r="ET69" s="134"/>
      <c r="EU69" s="134"/>
      <c r="EV69" s="134"/>
      <c r="EW69" s="134"/>
      <c r="EX69" s="134"/>
      <c r="EY69" s="134"/>
      <c r="EZ69" s="134"/>
      <c r="FA69" s="134"/>
      <c r="FB69" s="134"/>
      <c r="FC69" s="134"/>
      <c r="FD69" s="134"/>
      <c r="FE69" s="134"/>
      <c r="FF69" s="134"/>
      <c r="FG69" s="134"/>
      <c r="FH69" s="134"/>
      <c r="FI69" s="134"/>
      <c r="FJ69" s="134"/>
      <c r="FK69" s="134"/>
      <c r="FL69" s="134"/>
      <c r="FM69" s="134"/>
      <c r="FN69" s="134"/>
      <c r="FO69" s="134"/>
      <c r="FP69" s="134"/>
      <c r="FQ69" s="134"/>
      <c r="FR69" s="134"/>
      <c r="FS69" s="134"/>
      <c r="FT69" s="134"/>
      <c r="FU69" s="134"/>
      <c r="FV69" s="134"/>
      <c r="FW69" s="134"/>
      <c r="FX69" s="134"/>
      <c r="FY69" s="134"/>
      <c r="FZ69" s="134"/>
      <c r="GA69" s="134"/>
      <c r="GB69" s="134"/>
      <c r="GC69" s="134"/>
      <c r="GD69" s="134"/>
      <c r="GE69" s="134"/>
      <c r="GF69" s="134"/>
      <c r="GG69" s="134"/>
      <c r="GH69" s="134"/>
      <c r="GI69" s="134"/>
      <c r="GJ69" s="134"/>
      <c r="GK69" s="134"/>
      <c r="GL69" s="134"/>
      <c r="GM69" s="134"/>
      <c r="GN69" s="134"/>
      <c r="GO69" s="134"/>
      <c r="GP69" s="134"/>
      <c r="GQ69" s="134"/>
      <c r="GR69" s="134"/>
      <c r="GS69" s="134"/>
      <c r="GT69" s="134"/>
      <c r="GU69" s="134"/>
      <c r="GV69" s="134"/>
      <c r="GW69" s="134"/>
      <c r="GX69" s="134"/>
      <c r="GY69" s="134"/>
      <c r="GZ69" s="134"/>
      <c r="HA69" s="134"/>
      <c r="HB69" s="134"/>
      <c r="HC69" s="134"/>
      <c r="HD69" s="134"/>
      <c r="HE69" s="134"/>
      <c r="HF69" s="134"/>
      <c r="HG69" s="134"/>
      <c r="HH69" s="134"/>
      <c r="HI69" s="134"/>
      <c r="HJ69" s="134"/>
      <c r="HK69" s="134"/>
      <c r="HL69" s="134"/>
      <c r="HM69" s="134"/>
      <c r="HN69" s="134"/>
      <c r="HO69" s="134"/>
      <c r="HP69" s="134"/>
      <c r="HQ69" s="134"/>
      <c r="HR69" s="134"/>
      <c r="HS69" s="134"/>
      <c r="HT69" s="134"/>
      <c r="HU69" s="134"/>
      <c r="HV69" s="134"/>
      <c r="HW69" s="134"/>
      <c r="HX69" s="134"/>
      <c r="HY69" s="134"/>
      <c r="HZ69" s="134"/>
      <c r="IA69" s="134"/>
      <c r="IB69" s="134"/>
      <c r="IC69" s="134"/>
      <c r="ID69" s="134"/>
      <c r="IE69" s="134"/>
      <c r="IF69" s="134"/>
      <c r="IG69" s="134"/>
      <c r="IH69" s="134"/>
      <c r="II69" s="134"/>
      <c r="IJ69" s="134"/>
      <c r="IK69" s="134"/>
      <c r="IL69" s="134"/>
      <c r="IM69" s="134"/>
      <c r="IN69" s="134"/>
      <c r="IO69" s="134"/>
      <c r="IP69" s="134"/>
      <c r="IQ69" s="134"/>
      <c r="IR69" s="134"/>
      <c r="IS69" s="134"/>
      <c r="IT69" s="134"/>
      <c r="IU69" s="134"/>
      <c r="IV69" s="134"/>
    </row>
  </sheetData>
  <mergeCells count="48">
    <mergeCell ref="A60:A61"/>
    <mergeCell ref="B60:B61"/>
    <mergeCell ref="C60:C61"/>
    <mergeCell ref="D60:D61"/>
    <mergeCell ref="E60:G60"/>
    <mergeCell ref="A50:G50"/>
    <mergeCell ref="A52:K52"/>
    <mergeCell ref="A53:H53"/>
    <mergeCell ref="A54:K54"/>
    <mergeCell ref="A56:A57"/>
    <mergeCell ref="B56:B57"/>
    <mergeCell ref="C56:C57"/>
    <mergeCell ref="D56:D57"/>
    <mergeCell ref="E56:G56"/>
    <mergeCell ref="A42:H42"/>
    <mergeCell ref="A43:A44"/>
    <mergeCell ref="B43:B44"/>
    <mergeCell ref="C43:C44"/>
    <mergeCell ref="D43:D44"/>
    <mergeCell ref="E43:G43"/>
    <mergeCell ref="A34:H34"/>
    <mergeCell ref="A36:K36"/>
    <mergeCell ref="A38:K38"/>
    <mergeCell ref="A39:A40"/>
    <mergeCell ref="B39:B40"/>
    <mergeCell ref="C39:C40"/>
    <mergeCell ref="D39:D40"/>
    <mergeCell ref="E39:G39"/>
    <mergeCell ref="A25:K25"/>
    <mergeCell ref="A26:K26"/>
    <mergeCell ref="A27:K27"/>
    <mergeCell ref="A29:A30"/>
    <mergeCell ref="B29:B30"/>
    <mergeCell ref="C29:C30"/>
    <mergeCell ref="D29:D30"/>
    <mergeCell ref="E29:G29"/>
    <mergeCell ref="A22:K22"/>
    <mergeCell ref="G1:I4"/>
    <mergeCell ref="D6:L6"/>
    <mergeCell ref="D7:L7"/>
    <mergeCell ref="D8:L8"/>
    <mergeCell ref="D9:L9"/>
    <mergeCell ref="D10:L10"/>
    <mergeCell ref="B15:E15"/>
    <mergeCell ref="A17:K17"/>
    <mergeCell ref="A18:G18"/>
    <mergeCell ref="A19:K19"/>
    <mergeCell ref="A21:G21"/>
  </mergeCells>
  <pageMargins left="0.39370078740157483" right="0.19685039370078741" top="0.39370078740157483" bottom="0.39370078740157483" header="0.59055118110236227" footer="0.98425196850393704"/>
  <pageSetup paperSize="9" scale="75" orientation="landscape" useFirstPageNumber="1" r:id="rId1"/>
  <headerFooter alignWithMargins="0">
    <oddHeader>&amp;C&amp;P</oddHead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IV60"/>
  <sheetViews>
    <sheetView topLeftCell="A36" zoomScale="60" zoomScaleNormal="60" zoomScaleSheetLayoutView="75" workbookViewId="0">
      <selection activeCell="C59" sqref="C59:G59"/>
    </sheetView>
  </sheetViews>
  <sheetFormatPr defaultRowHeight="13.8" x14ac:dyDescent="0.3"/>
  <cols>
    <col min="1" max="1" width="46.109375" style="120" customWidth="1"/>
    <col min="2" max="2" width="11.6640625" style="120" customWidth="1"/>
    <col min="3" max="3" width="15.6640625" style="96" customWidth="1"/>
    <col min="4" max="4" width="17.44140625" style="96" customWidth="1"/>
    <col min="5" max="5" width="18.88671875" style="96" customWidth="1"/>
    <col min="6" max="6" width="14.6640625" style="96" customWidth="1"/>
    <col min="7" max="7" width="14" style="96" customWidth="1"/>
    <col min="8" max="8" width="13.6640625" style="96" customWidth="1"/>
    <col min="9" max="9" width="11" style="121" customWidth="1"/>
    <col min="10" max="10" width="11.109375" style="96" customWidth="1"/>
    <col min="11" max="12" width="13.33203125" style="96" customWidth="1"/>
    <col min="13" max="13" width="13.88671875" style="96" customWidth="1"/>
    <col min="14" max="17" width="9.109375" style="96" customWidth="1"/>
    <col min="18" max="256" width="8.88671875" style="96"/>
    <col min="257" max="257" width="46.109375" style="96" customWidth="1"/>
    <col min="258" max="258" width="11.6640625" style="96" customWidth="1"/>
    <col min="259" max="259" width="15.6640625" style="96" customWidth="1"/>
    <col min="260" max="260" width="17.44140625" style="96" customWidth="1"/>
    <col min="261" max="261" width="18.88671875" style="96" customWidth="1"/>
    <col min="262" max="262" width="14.6640625" style="96" customWidth="1"/>
    <col min="263" max="263" width="14" style="96" customWidth="1"/>
    <col min="264" max="265" width="11" style="96" customWidth="1"/>
    <col min="266" max="266" width="11.109375" style="96" customWidth="1"/>
    <col min="267" max="268" width="13.33203125" style="96" customWidth="1"/>
    <col min="269" max="269" width="13.88671875" style="96" customWidth="1"/>
    <col min="270" max="273" width="9.109375" style="96" customWidth="1"/>
    <col min="274" max="512" width="8.88671875" style="96"/>
    <col min="513" max="513" width="46.109375" style="96" customWidth="1"/>
    <col min="514" max="514" width="11.6640625" style="96" customWidth="1"/>
    <col min="515" max="515" width="15.6640625" style="96" customWidth="1"/>
    <col min="516" max="516" width="17.44140625" style="96" customWidth="1"/>
    <col min="517" max="517" width="18.88671875" style="96" customWidth="1"/>
    <col min="518" max="518" width="14.6640625" style="96" customWidth="1"/>
    <col min="519" max="519" width="14" style="96" customWidth="1"/>
    <col min="520" max="521" width="11" style="96" customWidth="1"/>
    <col min="522" max="522" width="11.109375" style="96" customWidth="1"/>
    <col min="523" max="524" width="13.33203125" style="96" customWidth="1"/>
    <col min="525" max="525" width="13.88671875" style="96" customWidth="1"/>
    <col min="526" max="529" width="9.109375" style="96" customWidth="1"/>
    <col min="530" max="768" width="8.88671875" style="96"/>
    <col min="769" max="769" width="46.109375" style="96" customWidth="1"/>
    <col min="770" max="770" width="11.6640625" style="96" customWidth="1"/>
    <col min="771" max="771" width="15.6640625" style="96" customWidth="1"/>
    <col min="772" max="772" width="17.44140625" style="96" customWidth="1"/>
    <col min="773" max="773" width="18.88671875" style="96" customWidth="1"/>
    <col min="774" max="774" width="14.6640625" style="96" customWidth="1"/>
    <col min="775" max="775" width="14" style="96" customWidth="1"/>
    <col min="776" max="777" width="11" style="96" customWidth="1"/>
    <col min="778" max="778" width="11.109375" style="96" customWidth="1"/>
    <col min="779" max="780" width="13.33203125" style="96" customWidth="1"/>
    <col min="781" max="781" width="13.88671875" style="96" customWidth="1"/>
    <col min="782" max="785" width="9.109375" style="96" customWidth="1"/>
    <col min="786" max="1024" width="8.88671875" style="96"/>
    <col min="1025" max="1025" width="46.109375" style="96" customWidth="1"/>
    <col min="1026" max="1026" width="11.6640625" style="96" customWidth="1"/>
    <col min="1027" max="1027" width="15.6640625" style="96" customWidth="1"/>
    <col min="1028" max="1028" width="17.44140625" style="96" customWidth="1"/>
    <col min="1029" max="1029" width="18.88671875" style="96" customWidth="1"/>
    <col min="1030" max="1030" width="14.6640625" style="96" customWidth="1"/>
    <col min="1031" max="1031" width="14" style="96" customWidth="1"/>
    <col min="1032" max="1033" width="11" style="96" customWidth="1"/>
    <col min="1034" max="1034" width="11.109375" style="96" customWidth="1"/>
    <col min="1035" max="1036" width="13.33203125" style="96" customWidth="1"/>
    <col min="1037" max="1037" width="13.88671875" style="96" customWidth="1"/>
    <col min="1038" max="1041" width="9.109375" style="96" customWidth="1"/>
    <col min="1042" max="1280" width="8.88671875" style="96"/>
    <col min="1281" max="1281" width="46.109375" style="96" customWidth="1"/>
    <col min="1282" max="1282" width="11.6640625" style="96" customWidth="1"/>
    <col min="1283" max="1283" width="15.6640625" style="96" customWidth="1"/>
    <col min="1284" max="1284" width="17.44140625" style="96" customWidth="1"/>
    <col min="1285" max="1285" width="18.88671875" style="96" customWidth="1"/>
    <col min="1286" max="1286" width="14.6640625" style="96" customWidth="1"/>
    <col min="1287" max="1287" width="14" style="96" customWidth="1"/>
    <col min="1288" max="1289" width="11" style="96" customWidth="1"/>
    <col min="1290" max="1290" width="11.109375" style="96" customWidth="1"/>
    <col min="1291" max="1292" width="13.33203125" style="96" customWidth="1"/>
    <col min="1293" max="1293" width="13.88671875" style="96" customWidth="1"/>
    <col min="1294" max="1297" width="9.109375" style="96" customWidth="1"/>
    <col min="1298" max="1536" width="8.88671875" style="96"/>
    <col min="1537" max="1537" width="46.109375" style="96" customWidth="1"/>
    <col min="1538" max="1538" width="11.6640625" style="96" customWidth="1"/>
    <col min="1539" max="1539" width="15.6640625" style="96" customWidth="1"/>
    <col min="1540" max="1540" width="17.44140625" style="96" customWidth="1"/>
    <col min="1541" max="1541" width="18.88671875" style="96" customWidth="1"/>
    <col min="1542" max="1542" width="14.6640625" style="96" customWidth="1"/>
    <col min="1543" max="1543" width="14" style="96" customWidth="1"/>
    <col min="1544" max="1545" width="11" style="96" customWidth="1"/>
    <col min="1546" max="1546" width="11.109375" style="96" customWidth="1"/>
    <col min="1547" max="1548" width="13.33203125" style="96" customWidth="1"/>
    <col min="1549" max="1549" width="13.88671875" style="96" customWidth="1"/>
    <col min="1550" max="1553" width="9.109375" style="96" customWidth="1"/>
    <col min="1554" max="1792" width="8.88671875" style="96"/>
    <col min="1793" max="1793" width="46.109375" style="96" customWidth="1"/>
    <col min="1794" max="1794" width="11.6640625" style="96" customWidth="1"/>
    <col min="1795" max="1795" width="15.6640625" style="96" customWidth="1"/>
    <col min="1796" max="1796" width="17.44140625" style="96" customWidth="1"/>
    <col min="1797" max="1797" width="18.88671875" style="96" customWidth="1"/>
    <col min="1798" max="1798" width="14.6640625" style="96" customWidth="1"/>
    <col min="1799" max="1799" width="14" style="96" customWidth="1"/>
    <col min="1800" max="1801" width="11" style="96" customWidth="1"/>
    <col min="1802" max="1802" width="11.109375" style="96" customWidth="1"/>
    <col min="1803" max="1804" width="13.33203125" style="96" customWidth="1"/>
    <col min="1805" max="1805" width="13.88671875" style="96" customWidth="1"/>
    <col min="1806" max="1809" width="9.109375" style="96" customWidth="1"/>
    <col min="1810" max="2048" width="8.88671875" style="96"/>
    <col min="2049" max="2049" width="46.109375" style="96" customWidth="1"/>
    <col min="2050" max="2050" width="11.6640625" style="96" customWidth="1"/>
    <col min="2051" max="2051" width="15.6640625" style="96" customWidth="1"/>
    <col min="2052" max="2052" width="17.44140625" style="96" customWidth="1"/>
    <col min="2053" max="2053" width="18.88671875" style="96" customWidth="1"/>
    <col min="2054" max="2054" width="14.6640625" style="96" customWidth="1"/>
    <col min="2055" max="2055" width="14" style="96" customWidth="1"/>
    <col min="2056" max="2057" width="11" style="96" customWidth="1"/>
    <col min="2058" max="2058" width="11.109375" style="96" customWidth="1"/>
    <col min="2059" max="2060" width="13.33203125" style="96" customWidth="1"/>
    <col min="2061" max="2061" width="13.88671875" style="96" customWidth="1"/>
    <col min="2062" max="2065" width="9.109375" style="96" customWidth="1"/>
    <col min="2066" max="2304" width="8.88671875" style="96"/>
    <col min="2305" max="2305" width="46.109375" style="96" customWidth="1"/>
    <col min="2306" max="2306" width="11.6640625" style="96" customWidth="1"/>
    <col min="2307" max="2307" width="15.6640625" style="96" customWidth="1"/>
    <col min="2308" max="2308" width="17.44140625" style="96" customWidth="1"/>
    <col min="2309" max="2309" width="18.88671875" style="96" customWidth="1"/>
    <col min="2310" max="2310" width="14.6640625" style="96" customWidth="1"/>
    <col min="2311" max="2311" width="14" style="96" customWidth="1"/>
    <col min="2312" max="2313" width="11" style="96" customWidth="1"/>
    <col min="2314" max="2314" width="11.109375" style="96" customWidth="1"/>
    <col min="2315" max="2316" width="13.33203125" style="96" customWidth="1"/>
    <col min="2317" max="2317" width="13.88671875" style="96" customWidth="1"/>
    <col min="2318" max="2321" width="9.109375" style="96" customWidth="1"/>
    <col min="2322" max="2560" width="8.88671875" style="96"/>
    <col min="2561" max="2561" width="46.109375" style="96" customWidth="1"/>
    <col min="2562" max="2562" width="11.6640625" style="96" customWidth="1"/>
    <col min="2563" max="2563" width="15.6640625" style="96" customWidth="1"/>
    <col min="2564" max="2564" width="17.44140625" style="96" customWidth="1"/>
    <col min="2565" max="2565" width="18.88671875" style="96" customWidth="1"/>
    <col min="2566" max="2566" width="14.6640625" style="96" customWidth="1"/>
    <col min="2567" max="2567" width="14" style="96" customWidth="1"/>
    <col min="2568" max="2569" width="11" style="96" customWidth="1"/>
    <col min="2570" max="2570" width="11.109375" style="96" customWidth="1"/>
    <col min="2571" max="2572" width="13.33203125" style="96" customWidth="1"/>
    <col min="2573" max="2573" width="13.88671875" style="96" customWidth="1"/>
    <col min="2574" max="2577" width="9.109375" style="96" customWidth="1"/>
    <col min="2578" max="2816" width="8.88671875" style="96"/>
    <col min="2817" max="2817" width="46.109375" style="96" customWidth="1"/>
    <col min="2818" max="2818" width="11.6640625" style="96" customWidth="1"/>
    <col min="2819" max="2819" width="15.6640625" style="96" customWidth="1"/>
    <col min="2820" max="2820" width="17.44140625" style="96" customWidth="1"/>
    <col min="2821" max="2821" width="18.88671875" style="96" customWidth="1"/>
    <col min="2822" max="2822" width="14.6640625" style="96" customWidth="1"/>
    <col min="2823" max="2823" width="14" style="96" customWidth="1"/>
    <col min="2824" max="2825" width="11" style="96" customWidth="1"/>
    <col min="2826" max="2826" width="11.109375" style="96" customWidth="1"/>
    <col min="2827" max="2828" width="13.33203125" style="96" customWidth="1"/>
    <col min="2829" max="2829" width="13.88671875" style="96" customWidth="1"/>
    <col min="2830" max="2833" width="9.109375" style="96" customWidth="1"/>
    <col min="2834" max="3072" width="8.88671875" style="96"/>
    <col min="3073" max="3073" width="46.109375" style="96" customWidth="1"/>
    <col min="3074" max="3074" width="11.6640625" style="96" customWidth="1"/>
    <col min="3075" max="3075" width="15.6640625" style="96" customWidth="1"/>
    <col min="3076" max="3076" width="17.44140625" style="96" customWidth="1"/>
    <col min="3077" max="3077" width="18.88671875" style="96" customWidth="1"/>
    <col min="3078" max="3078" width="14.6640625" style="96" customWidth="1"/>
    <col min="3079" max="3079" width="14" style="96" customWidth="1"/>
    <col min="3080" max="3081" width="11" style="96" customWidth="1"/>
    <col min="3082" max="3082" width="11.109375" style="96" customWidth="1"/>
    <col min="3083" max="3084" width="13.33203125" style="96" customWidth="1"/>
    <col min="3085" max="3085" width="13.88671875" style="96" customWidth="1"/>
    <col min="3086" max="3089" width="9.109375" style="96" customWidth="1"/>
    <col min="3090" max="3328" width="8.88671875" style="96"/>
    <col min="3329" max="3329" width="46.109375" style="96" customWidth="1"/>
    <col min="3330" max="3330" width="11.6640625" style="96" customWidth="1"/>
    <col min="3331" max="3331" width="15.6640625" style="96" customWidth="1"/>
    <col min="3332" max="3332" width="17.44140625" style="96" customWidth="1"/>
    <col min="3333" max="3333" width="18.88671875" style="96" customWidth="1"/>
    <col min="3334" max="3334" width="14.6640625" style="96" customWidth="1"/>
    <col min="3335" max="3335" width="14" style="96" customWidth="1"/>
    <col min="3336" max="3337" width="11" style="96" customWidth="1"/>
    <col min="3338" max="3338" width="11.109375" style="96" customWidth="1"/>
    <col min="3339" max="3340" width="13.33203125" style="96" customWidth="1"/>
    <col min="3341" max="3341" width="13.88671875" style="96" customWidth="1"/>
    <col min="3342" max="3345" width="9.109375" style="96" customWidth="1"/>
    <col min="3346" max="3584" width="8.88671875" style="96"/>
    <col min="3585" max="3585" width="46.109375" style="96" customWidth="1"/>
    <col min="3586" max="3586" width="11.6640625" style="96" customWidth="1"/>
    <col min="3587" max="3587" width="15.6640625" style="96" customWidth="1"/>
    <col min="3588" max="3588" width="17.44140625" style="96" customWidth="1"/>
    <col min="3589" max="3589" width="18.88671875" style="96" customWidth="1"/>
    <col min="3590" max="3590" width="14.6640625" style="96" customWidth="1"/>
    <col min="3591" max="3591" width="14" style="96" customWidth="1"/>
    <col min="3592" max="3593" width="11" style="96" customWidth="1"/>
    <col min="3594" max="3594" width="11.109375" style="96" customWidth="1"/>
    <col min="3595" max="3596" width="13.33203125" style="96" customWidth="1"/>
    <col min="3597" max="3597" width="13.88671875" style="96" customWidth="1"/>
    <col min="3598" max="3601" width="9.109375" style="96" customWidth="1"/>
    <col min="3602" max="3840" width="8.88671875" style="96"/>
    <col min="3841" max="3841" width="46.109375" style="96" customWidth="1"/>
    <col min="3842" max="3842" width="11.6640625" style="96" customWidth="1"/>
    <col min="3843" max="3843" width="15.6640625" style="96" customWidth="1"/>
    <col min="3844" max="3844" width="17.44140625" style="96" customWidth="1"/>
    <col min="3845" max="3845" width="18.88671875" style="96" customWidth="1"/>
    <col min="3846" max="3846" width="14.6640625" style="96" customWidth="1"/>
    <col min="3847" max="3847" width="14" style="96" customWidth="1"/>
    <col min="3848" max="3849" width="11" style="96" customWidth="1"/>
    <col min="3850" max="3850" width="11.109375" style="96" customWidth="1"/>
    <col min="3851" max="3852" width="13.33203125" style="96" customWidth="1"/>
    <col min="3853" max="3853" width="13.88671875" style="96" customWidth="1"/>
    <col min="3854" max="3857" width="9.109375" style="96" customWidth="1"/>
    <col min="3858" max="4096" width="8.88671875" style="96"/>
    <col min="4097" max="4097" width="46.109375" style="96" customWidth="1"/>
    <col min="4098" max="4098" width="11.6640625" style="96" customWidth="1"/>
    <col min="4099" max="4099" width="15.6640625" style="96" customWidth="1"/>
    <col min="4100" max="4100" width="17.44140625" style="96" customWidth="1"/>
    <col min="4101" max="4101" width="18.88671875" style="96" customWidth="1"/>
    <col min="4102" max="4102" width="14.6640625" style="96" customWidth="1"/>
    <col min="4103" max="4103" width="14" style="96" customWidth="1"/>
    <col min="4104" max="4105" width="11" style="96" customWidth="1"/>
    <col min="4106" max="4106" width="11.109375" style="96" customWidth="1"/>
    <col min="4107" max="4108" width="13.33203125" style="96" customWidth="1"/>
    <col min="4109" max="4109" width="13.88671875" style="96" customWidth="1"/>
    <col min="4110" max="4113" width="9.109375" style="96" customWidth="1"/>
    <col min="4114" max="4352" width="8.88671875" style="96"/>
    <col min="4353" max="4353" width="46.109375" style="96" customWidth="1"/>
    <col min="4354" max="4354" width="11.6640625" style="96" customWidth="1"/>
    <col min="4355" max="4355" width="15.6640625" style="96" customWidth="1"/>
    <col min="4356" max="4356" width="17.44140625" style="96" customWidth="1"/>
    <col min="4357" max="4357" width="18.88671875" style="96" customWidth="1"/>
    <col min="4358" max="4358" width="14.6640625" style="96" customWidth="1"/>
    <col min="4359" max="4359" width="14" style="96" customWidth="1"/>
    <col min="4360" max="4361" width="11" style="96" customWidth="1"/>
    <col min="4362" max="4362" width="11.109375" style="96" customWidth="1"/>
    <col min="4363" max="4364" width="13.33203125" style="96" customWidth="1"/>
    <col min="4365" max="4365" width="13.88671875" style="96" customWidth="1"/>
    <col min="4366" max="4369" width="9.109375" style="96" customWidth="1"/>
    <col min="4370" max="4608" width="8.88671875" style="96"/>
    <col min="4609" max="4609" width="46.109375" style="96" customWidth="1"/>
    <col min="4610" max="4610" width="11.6640625" style="96" customWidth="1"/>
    <col min="4611" max="4611" width="15.6640625" style="96" customWidth="1"/>
    <col min="4612" max="4612" width="17.44140625" style="96" customWidth="1"/>
    <col min="4613" max="4613" width="18.88671875" style="96" customWidth="1"/>
    <col min="4614" max="4614" width="14.6640625" style="96" customWidth="1"/>
    <col min="4615" max="4615" width="14" style="96" customWidth="1"/>
    <col min="4616" max="4617" width="11" style="96" customWidth="1"/>
    <col min="4618" max="4618" width="11.109375" style="96" customWidth="1"/>
    <col min="4619" max="4620" width="13.33203125" style="96" customWidth="1"/>
    <col min="4621" max="4621" width="13.88671875" style="96" customWidth="1"/>
    <col min="4622" max="4625" width="9.109375" style="96" customWidth="1"/>
    <col min="4626" max="4864" width="8.88671875" style="96"/>
    <col min="4865" max="4865" width="46.109375" style="96" customWidth="1"/>
    <col min="4866" max="4866" width="11.6640625" style="96" customWidth="1"/>
    <col min="4867" max="4867" width="15.6640625" style="96" customWidth="1"/>
    <col min="4868" max="4868" width="17.44140625" style="96" customWidth="1"/>
    <col min="4869" max="4869" width="18.88671875" style="96" customWidth="1"/>
    <col min="4870" max="4870" width="14.6640625" style="96" customWidth="1"/>
    <col min="4871" max="4871" width="14" style="96" customWidth="1"/>
    <col min="4872" max="4873" width="11" style="96" customWidth="1"/>
    <col min="4874" max="4874" width="11.109375" style="96" customWidth="1"/>
    <col min="4875" max="4876" width="13.33203125" style="96" customWidth="1"/>
    <col min="4877" max="4877" width="13.88671875" style="96" customWidth="1"/>
    <col min="4878" max="4881" width="9.109375" style="96" customWidth="1"/>
    <col min="4882" max="5120" width="8.88671875" style="96"/>
    <col min="5121" max="5121" width="46.109375" style="96" customWidth="1"/>
    <col min="5122" max="5122" width="11.6640625" style="96" customWidth="1"/>
    <col min="5123" max="5123" width="15.6640625" style="96" customWidth="1"/>
    <col min="5124" max="5124" width="17.44140625" style="96" customWidth="1"/>
    <col min="5125" max="5125" width="18.88671875" style="96" customWidth="1"/>
    <col min="5126" max="5126" width="14.6640625" style="96" customWidth="1"/>
    <col min="5127" max="5127" width="14" style="96" customWidth="1"/>
    <col min="5128" max="5129" width="11" style="96" customWidth="1"/>
    <col min="5130" max="5130" width="11.109375" style="96" customWidth="1"/>
    <col min="5131" max="5132" width="13.33203125" style="96" customWidth="1"/>
    <col min="5133" max="5133" width="13.88671875" style="96" customWidth="1"/>
    <col min="5134" max="5137" width="9.109375" style="96" customWidth="1"/>
    <col min="5138" max="5376" width="8.88671875" style="96"/>
    <col min="5377" max="5377" width="46.109375" style="96" customWidth="1"/>
    <col min="5378" max="5378" width="11.6640625" style="96" customWidth="1"/>
    <col min="5379" max="5379" width="15.6640625" style="96" customWidth="1"/>
    <col min="5380" max="5380" width="17.44140625" style="96" customWidth="1"/>
    <col min="5381" max="5381" width="18.88671875" style="96" customWidth="1"/>
    <col min="5382" max="5382" width="14.6640625" style="96" customWidth="1"/>
    <col min="5383" max="5383" width="14" style="96" customWidth="1"/>
    <col min="5384" max="5385" width="11" style="96" customWidth="1"/>
    <col min="5386" max="5386" width="11.109375" style="96" customWidth="1"/>
    <col min="5387" max="5388" width="13.33203125" style="96" customWidth="1"/>
    <col min="5389" max="5389" width="13.88671875" style="96" customWidth="1"/>
    <col min="5390" max="5393" width="9.109375" style="96" customWidth="1"/>
    <col min="5394" max="5632" width="8.88671875" style="96"/>
    <col min="5633" max="5633" width="46.109375" style="96" customWidth="1"/>
    <col min="5634" max="5634" width="11.6640625" style="96" customWidth="1"/>
    <col min="5635" max="5635" width="15.6640625" style="96" customWidth="1"/>
    <col min="5636" max="5636" width="17.44140625" style="96" customWidth="1"/>
    <col min="5637" max="5637" width="18.88671875" style="96" customWidth="1"/>
    <col min="5638" max="5638" width="14.6640625" style="96" customWidth="1"/>
    <col min="5639" max="5639" width="14" style="96" customWidth="1"/>
    <col min="5640" max="5641" width="11" style="96" customWidth="1"/>
    <col min="5642" max="5642" width="11.109375" style="96" customWidth="1"/>
    <col min="5643" max="5644" width="13.33203125" style="96" customWidth="1"/>
    <col min="5645" max="5645" width="13.88671875" style="96" customWidth="1"/>
    <col min="5646" max="5649" width="9.109375" style="96" customWidth="1"/>
    <col min="5650" max="5888" width="8.88671875" style="96"/>
    <col min="5889" max="5889" width="46.109375" style="96" customWidth="1"/>
    <col min="5890" max="5890" width="11.6640625" style="96" customWidth="1"/>
    <col min="5891" max="5891" width="15.6640625" style="96" customWidth="1"/>
    <col min="5892" max="5892" width="17.44140625" style="96" customWidth="1"/>
    <col min="5893" max="5893" width="18.88671875" style="96" customWidth="1"/>
    <col min="5894" max="5894" width="14.6640625" style="96" customWidth="1"/>
    <col min="5895" max="5895" width="14" style="96" customWidth="1"/>
    <col min="5896" max="5897" width="11" style="96" customWidth="1"/>
    <col min="5898" max="5898" width="11.109375" style="96" customWidth="1"/>
    <col min="5899" max="5900" width="13.33203125" style="96" customWidth="1"/>
    <col min="5901" max="5901" width="13.88671875" style="96" customWidth="1"/>
    <col min="5902" max="5905" width="9.109375" style="96" customWidth="1"/>
    <col min="5906" max="6144" width="8.88671875" style="96"/>
    <col min="6145" max="6145" width="46.109375" style="96" customWidth="1"/>
    <col min="6146" max="6146" width="11.6640625" style="96" customWidth="1"/>
    <col min="6147" max="6147" width="15.6640625" style="96" customWidth="1"/>
    <col min="6148" max="6148" width="17.44140625" style="96" customWidth="1"/>
    <col min="6149" max="6149" width="18.88671875" style="96" customWidth="1"/>
    <col min="6150" max="6150" width="14.6640625" style="96" customWidth="1"/>
    <col min="6151" max="6151" width="14" style="96" customWidth="1"/>
    <col min="6152" max="6153" width="11" style="96" customWidth="1"/>
    <col min="6154" max="6154" width="11.109375" style="96" customWidth="1"/>
    <col min="6155" max="6156" width="13.33203125" style="96" customWidth="1"/>
    <col min="6157" max="6157" width="13.88671875" style="96" customWidth="1"/>
    <col min="6158" max="6161" width="9.109375" style="96" customWidth="1"/>
    <col min="6162" max="6400" width="8.88671875" style="96"/>
    <col min="6401" max="6401" width="46.109375" style="96" customWidth="1"/>
    <col min="6402" max="6402" width="11.6640625" style="96" customWidth="1"/>
    <col min="6403" max="6403" width="15.6640625" style="96" customWidth="1"/>
    <col min="6404" max="6404" width="17.44140625" style="96" customWidth="1"/>
    <col min="6405" max="6405" width="18.88671875" style="96" customWidth="1"/>
    <col min="6406" max="6406" width="14.6640625" style="96" customWidth="1"/>
    <col min="6407" max="6407" width="14" style="96" customWidth="1"/>
    <col min="6408" max="6409" width="11" style="96" customWidth="1"/>
    <col min="6410" max="6410" width="11.109375" style="96" customWidth="1"/>
    <col min="6411" max="6412" width="13.33203125" style="96" customWidth="1"/>
    <col min="6413" max="6413" width="13.88671875" style="96" customWidth="1"/>
    <col min="6414" max="6417" width="9.109375" style="96" customWidth="1"/>
    <col min="6418" max="6656" width="8.88671875" style="96"/>
    <col min="6657" max="6657" width="46.109375" style="96" customWidth="1"/>
    <col min="6658" max="6658" width="11.6640625" style="96" customWidth="1"/>
    <col min="6659" max="6659" width="15.6640625" style="96" customWidth="1"/>
    <col min="6660" max="6660" width="17.44140625" style="96" customWidth="1"/>
    <col min="6661" max="6661" width="18.88671875" style="96" customWidth="1"/>
    <col min="6662" max="6662" width="14.6640625" style="96" customWidth="1"/>
    <col min="6663" max="6663" width="14" style="96" customWidth="1"/>
    <col min="6664" max="6665" width="11" style="96" customWidth="1"/>
    <col min="6666" max="6666" width="11.109375" style="96" customWidth="1"/>
    <col min="6667" max="6668" width="13.33203125" style="96" customWidth="1"/>
    <col min="6669" max="6669" width="13.88671875" style="96" customWidth="1"/>
    <col min="6670" max="6673" width="9.109375" style="96" customWidth="1"/>
    <col min="6674" max="6912" width="8.88671875" style="96"/>
    <col min="6913" max="6913" width="46.109375" style="96" customWidth="1"/>
    <col min="6914" max="6914" width="11.6640625" style="96" customWidth="1"/>
    <col min="6915" max="6915" width="15.6640625" style="96" customWidth="1"/>
    <col min="6916" max="6916" width="17.44140625" style="96" customWidth="1"/>
    <col min="6917" max="6917" width="18.88671875" style="96" customWidth="1"/>
    <col min="6918" max="6918" width="14.6640625" style="96" customWidth="1"/>
    <col min="6919" max="6919" width="14" style="96" customWidth="1"/>
    <col min="6920" max="6921" width="11" style="96" customWidth="1"/>
    <col min="6922" max="6922" width="11.109375" style="96" customWidth="1"/>
    <col min="6923" max="6924" width="13.33203125" style="96" customWidth="1"/>
    <col min="6925" max="6925" width="13.88671875" style="96" customWidth="1"/>
    <col min="6926" max="6929" width="9.109375" style="96" customWidth="1"/>
    <col min="6930" max="7168" width="8.88671875" style="96"/>
    <col min="7169" max="7169" width="46.109375" style="96" customWidth="1"/>
    <col min="7170" max="7170" width="11.6640625" style="96" customWidth="1"/>
    <col min="7171" max="7171" width="15.6640625" style="96" customWidth="1"/>
    <col min="7172" max="7172" width="17.44140625" style="96" customWidth="1"/>
    <col min="7173" max="7173" width="18.88671875" style="96" customWidth="1"/>
    <col min="7174" max="7174" width="14.6640625" style="96" customWidth="1"/>
    <col min="7175" max="7175" width="14" style="96" customWidth="1"/>
    <col min="7176" max="7177" width="11" style="96" customWidth="1"/>
    <col min="7178" max="7178" width="11.109375" style="96" customWidth="1"/>
    <col min="7179" max="7180" width="13.33203125" style="96" customWidth="1"/>
    <col min="7181" max="7181" width="13.88671875" style="96" customWidth="1"/>
    <col min="7182" max="7185" width="9.109375" style="96" customWidth="1"/>
    <col min="7186" max="7424" width="8.88671875" style="96"/>
    <col min="7425" max="7425" width="46.109375" style="96" customWidth="1"/>
    <col min="7426" max="7426" width="11.6640625" style="96" customWidth="1"/>
    <col min="7427" max="7427" width="15.6640625" style="96" customWidth="1"/>
    <col min="7428" max="7428" width="17.44140625" style="96" customWidth="1"/>
    <col min="7429" max="7429" width="18.88671875" style="96" customWidth="1"/>
    <col min="7430" max="7430" width="14.6640625" style="96" customWidth="1"/>
    <col min="7431" max="7431" width="14" style="96" customWidth="1"/>
    <col min="7432" max="7433" width="11" style="96" customWidth="1"/>
    <col min="7434" max="7434" width="11.109375" style="96" customWidth="1"/>
    <col min="7435" max="7436" width="13.33203125" style="96" customWidth="1"/>
    <col min="7437" max="7437" width="13.88671875" style="96" customWidth="1"/>
    <col min="7438" max="7441" width="9.109375" style="96" customWidth="1"/>
    <col min="7442" max="7680" width="8.88671875" style="96"/>
    <col min="7681" max="7681" width="46.109375" style="96" customWidth="1"/>
    <col min="7682" max="7682" width="11.6640625" style="96" customWidth="1"/>
    <col min="7683" max="7683" width="15.6640625" style="96" customWidth="1"/>
    <col min="7684" max="7684" width="17.44140625" style="96" customWidth="1"/>
    <col min="7685" max="7685" width="18.88671875" style="96" customWidth="1"/>
    <col min="7686" max="7686" width="14.6640625" style="96" customWidth="1"/>
    <col min="7687" max="7687" width="14" style="96" customWidth="1"/>
    <col min="7688" max="7689" width="11" style="96" customWidth="1"/>
    <col min="7690" max="7690" width="11.109375" style="96" customWidth="1"/>
    <col min="7691" max="7692" width="13.33203125" style="96" customWidth="1"/>
    <col min="7693" max="7693" width="13.88671875" style="96" customWidth="1"/>
    <col min="7694" max="7697" width="9.109375" style="96" customWidth="1"/>
    <col min="7698" max="7936" width="8.88671875" style="96"/>
    <col min="7937" max="7937" width="46.109375" style="96" customWidth="1"/>
    <col min="7938" max="7938" width="11.6640625" style="96" customWidth="1"/>
    <col min="7939" max="7939" width="15.6640625" style="96" customWidth="1"/>
    <col min="7940" max="7940" width="17.44140625" style="96" customWidth="1"/>
    <col min="7941" max="7941" width="18.88671875" style="96" customWidth="1"/>
    <col min="7942" max="7942" width="14.6640625" style="96" customWidth="1"/>
    <col min="7943" max="7943" width="14" style="96" customWidth="1"/>
    <col min="7944" max="7945" width="11" style="96" customWidth="1"/>
    <col min="7946" max="7946" width="11.109375" style="96" customWidth="1"/>
    <col min="7947" max="7948" width="13.33203125" style="96" customWidth="1"/>
    <col min="7949" max="7949" width="13.88671875" style="96" customWidth="1"/>
    <col min="7950" max="7953" width="9.109375" style="96" customWidth="1"/>
    <col min="7954" max="8192" width="8.88671875" style="96"/>
    <col min="8193" max="8193" width="46.109375" style="96" customWidth="1"/>
    <col min="8194" max="8194" width="11.6640625" style="96" customWidth="1"/>
    <col min="8195" max="8195" width="15.6640625" style="96" customWidth="1"/>
    <col min="8196" max="8196" width="17.44140625" style="96" customWidth="1"/>
    <col min="8197" max="8197" width="18.88671875" style="96" customWidth="1"/>
    <col min="8198" max="8198" width="14.6640625" style="96" customWidth="1"/>
    <col min="8199" max="8199" width="14" style="96" customWidth="1"/>
    <col min="8200" max="8201" width="11" style="96" customWidth="1"/>
    <col min="8202" max="8202" width="11.109375" style="96" customWidth="1"/>
    <col min="8203" max="8204" width="13.33203125" style="96" customWidth="1"/>
    <col min="8205" max="8205" width="13.88671875" style="96" customWidth="1"/>
    <col min="8206" max="8209" width="9.109375" style="96" customWidth="1"/>
    <col min="8210" max="8448" width="8.88671875" style="96"/>
    <col min="8449" max="8449" width="46.109375" style="96" customWidth="1"/>
    <col min="8450" max="8450" width="11.6640625" style="96" customWidth="1"/>
    <col min="8451" max="8451" width="15.6640625" style="96" customWidth="1"/>
    <col min="8452" max="8452" width="17.44140625" style="96" customWidth="1"/>
    <col min="8453" max="8453" width="18.88671875" style="96" customWidth="1"/>
    <col min="8454" max="8454" width="14.6640625" style="96" customWidth="1"/>
    <col min="8455" max="8455" width="14" style="96" customWidth="1"/>
    <col min="8456" max="8457" width="11" style="96" customWidth="1"/>
    <col min="8458" max="8458" width="11.109375" style="96" customWidth="1"/>
    <col min="8459" max="8460" width="13.33203125" style="96" customWidth="1"/>
    <col min="8461" max="8461" width="13.88671875" style="96" customWidth="1"/>
    <col min="8462" max="8465" width="9.109375" style="96" customWidth="1"/>
    <col min="8466" max="8704" width="8.88671875" style="96"/>
    <col min="8705" max="8705" width="46.109375" style="96" customWidth="1"/>
    <col min="8706" max="8706" width="11.6640625" style="96" customWidth="1"/>
    <col min="8707" max="8707" width="15.6640625" style="96" customWidth="1"/>
    <col min="8708" max="8708" width="17.44140625" style="96" customWidth="1"/>
    <col min="8709" max="8709" width="18.88671875" style="96" customWidth="1"/>
    <col min="8710" max="8710" width="14.6640625" style="96" customWidth="1"/>
    <col min="8711" max="8711" width="14" style="96" customWidth="1"/>
    <col min="8712" max="8713" width="11" style="96" customWidth="1"/>
    <col min="8714" max="8714" width="11.109375" style="96" customWidth="1"/>
    <col min="8715" max="8716" width="13.33203125" style="96" customWidth="1"/>
    <col min="8717" max="8717" width="13.88671875" style="96" customWidth="1"/>
    <col min="8718" max="8721" width="9.109375" style="96" customWidth="1"/>
    <col min="8722" max="8960" width="8.88671875" style="96"/>
    <col min="8961" max="8961" width="46.109375" style="96" customWidth="1"/>
    <col min="8962" max="8962" width="11.6640625" style="96" customWidth="1"/>
    <col min="8963" max="8963" width="15.6640625" style="96" customWidth="1"/>
    <col min="8964" max="8964" width="17.44140625" style="96" customWidth="1"/>
    <col min="8965" max="8965" width="18.88671875" style="96" customWidth="1"/>
    <col min="8966" max="8966" width="14.6640625" style="96" customWidth="1"/>
    <col min="8967" max="8967" width="14" style="96" customWidth="1"/>
    <col min="8968" max="8969" width="11" style="96" customWidth="1"/>
    <col min="8970" max="8970" width="11.109375" style="96" customWidth="1"/>
    <col min="8971" max="8972" width="13.33203125" style="96" customWidth="1"/>
    <col min="8973" max="8973" width="13.88671875" style="96" customWidth="1"/>
    <col min="8974" max="8977" width="9.109375" style="96" customWidth="1"/>
    <col min="8978" max="9216" width="8.88671875" style="96"/>
    <col min="9217" max="9217" width="46.109375" style="96" customWidth="1"/>
    <col min="9218" max="9218" width="11.6640625" style="96" customWidth="1"/>
    <col min="9219" max="9219" width="15.6640625" style="96" customWidth="1"/>
    <col min="9220" max="9220" width="17.44140625" style="96" customWidth="1"/>
    <col min="9221" max="9221" width="18.88671875" style="96" customWidth="1"/>
    <col min="9222" max="9222" width="14.6640625" style="96" customWidth="1"/>
    <col min="9223" max="9223" width="14" style="96" customWidth="1"/>
    <col min="9224" max="9225" width="11" style="96" customWidth="1"/>
    <col min="9226" max="9226" width="11.109375" style="96" customWidth="1"/>
    <col min="9227" max="9228" width="13.33203125" style="96" customWidth="1"/>
    <col min="9229" max="9229" width="13.88671875" style="96" customWidth="1"/>
    <col min="9230" max="9233" width="9.109375" style="96" customWidth="1"/>
    <col min="9234" max="9472" width="8.88671875" style="96"/>
    <col min="9473" max="9473" width="46.109375" style="96" customWidth="1"/>
    <col min="9474" max="9474" width="11.6640625" style="96" customWidth="1"/>
    <col min="9475" max="9475" width="15.6640625" style="96" customWidth="1"/>
    <col min="9476" max="9476" width="17.44140625" style="96" customWidth="1"/>
    <col min="9477" max="9477" width="18.88671875" style="96" customWidth="1"/>
    <col min="9478" max="9478" width="14.6640625" style="96" customWidth="1"/>
    <col min="9479" max="9479" width="14" style="96" customWidth="1"/>
    <col min="9480" max="9481" width="11" style="96" customWidth="1"/>
    <col min="9482" max="9482" width="11.109375" style="96" customWidth="1"/>
    <col min="9483" max="9484" width="13.33203125" style="96" customWidth="1"/>
    <col min="9485" max="9485" width="13.88671875" style="96" customWidth="1"/>
    <col min="9486" max="9489" width="9.109375" style="96" customWidth="1"/>
    <col min="9490" max="9728" width="8.88671875" style="96"/>
    <col min="9729" max="9729" width="46.109375" style="96" customWidth="1"/>
    <col min="9730" max="9730" width="11.6640625" style="96" customWidth="1"/>
    <col min="9731" max="9731" width="15.6640625" style="96" customWidth="1"/>
    <col min="9732" max="9732" width="17.44140625" style="96" customWidth="1"/>
    <col min="9733" max="9733" width="18.88671875" style="96" customWidth="1"/>
    <col min="9734" max="9734" width="14.6640625" style="96" customWidth="1"/>
    <col min="9735" max="9735" width="14" style="96" customWidth="1"/>
    <col min="9736" max="9737" width="11" style="96" customWidth="1"/>
    <col min="9738" max="9738" width="11.109375" style="96" customWidth="1"/>
    <col min="9739" max="9740" width="13.33203125" style="96" customWidth="1"/>
    <col min="9741" max="9741" width="13.88671875" style="96" customWidth="1"/>
    <col min="9742" max="9745" width="9.109375" style="96" customWidth="1"/>
    <col min="9746" max="9984" width="8.88671875" style="96"/>
    <col min="9985" max="9985" width="46.109375" style="96" customWidth="1"/>
    <col min="9986" max="9986" width="11.6640625" style="96" customWidth="1"/>
    <col min="9987" max="9987" width="15.6640625" style="96" customWidth="1"/>
    <col min="9988" max="9988" width="17.44140625" style="96" customWidth="1"/>
    <col min="9989" max="9989" width="18.88671875" style="96" customWidth="1"/>
    <col min="9990" max="9990" width="14.6640625" style="96" customWidth="1"/>
    <col min="9991" max="9991" width="14" style="96" customWidth="1"/>
    <col min="9992" max="9993" width="11" style="96" customWidth="1"/>
    <col min="9994" max="9994" width="11.109375" style="96" customWidth="1"/>
    <col min="9995" max="9996" width="13.33203125" style="96" customWidth="1"/>
    <col min="9997" max="9997" width="13.88671875" style="96" customWidth="1"/>
    <col min="9998" max="10001" width="9.109375" style="96" customWidth="1"/>
    <col min="10002" max="10240" width="8.88671875" style="96"/>
    <col min="10241" max="10241" width="46.109375" style="96" customWidth="1"/>
    <col min="10242" max="10242" width="11.6640625" style="96" customWidth="1"/>
    <col min="10243" max="10243" width="15.6640625" style="96" customWidth="1"/>
    <col min="10244" max="10244" width="17.44140625" style="96" customWidth="1"/>
    <col min="10245" max="10245" width="18.88671875" style="96" customWidth="1"/>
    <col min="10246" max="10246" width="14.6640625" style="96" customWidth="1"/>
    <col min="10247" max="10247" width="14" style="96" customWidth="1"/>
    <col min="10248" max="10249" width="11" style="96" customWidth="1"/>
    <col min="10250" max="10250" width="11.109375" style="96" customWidth="1"/>
    <col min="10251" max="10252" width="13.33203125" style="96" customWidth="1"/>
    <col min="10253" max="10253" width="13.88671875" style="96" customWidth="1"/>
    <col min="10254" max="10257" width="9.109375" style="96" customWidth="1"/>
    <col min="10258" max="10496" width="8.88671875" style="96"/>
    <col min="10497" max="10497" width="46.109375" style="96" customWidth="1"/>
    <col min="10498" max="10498" width="11.6640625" style="96" customWidth="1"/>
    <col min="10499" max="10499" width="15.6640625" style="96" customWidth="1"/>
    <col min="10500" max="10500" width="17.44140625" style="96" customWidth="1"/>
    <col min="10501" max="10501" width="18.88671875" style="96" customWidth="1"/>
    <col min="10502" max="10502" width="14.6640625" style="96" customWidth="1"/>
    <col min="10503" max="10503" width="14" style="96" customWidth="1"/>
    <col min="10504" max="10505" width="11" style="96" customWidth="1"/>
    <col min="10506" max="10506" width="11.109375" style="96" customWidth="1"/>
    <col min="10507" max="10508" width="13.33203125" style="96" customWidth="1"/>
    <col min="10509" max="10509" width="13.88671875" style="96" customWidth="1"/>
    <col min="10510" max="10513" width="9.109375" style="96" customWidth="1"/>
    <col min="10514" max="10752" width="8.88671875" style="96"/>
    <col min="10753" max="10753" width="46.109375" style="96" customWidth="1"/>
    <col min="10754" max="10754" width="11.6640625" style="96" customWidth="1"/>
    <col min="10755" max="10755" width="15.6640625" style="96" customWidth="1"/>
    <col min="10756" max="10756" width="17.44140625" style="96" customWidth="1"/>
    <col min="10757" max="10757" width="18.88671875" style="96" customWidth="1"/>
    <col min="10758" max="10758" width="14.6640625" style="96" customWidth="1"/>
    <col min="10759" max="10759" width="14" style="96" customWidth="1"/>
    <col min="10760" max="10761" width="11" style="96" customWidth="1"/>
    <col min="10762" max="10762" width="11.109375" style="96" customWidth="1"/>
    <col min="10763" max="10764" width="13.33203125" style="96" customWidth="1"/>
    <col min="10765" max="10765" width="13.88671875" style="96" customWidth="1"/>
    <col min="10766" max="10769" width="9.109375" style="96" customWidth="1"/>
    <col min="10770" max="11008" width="8.88671875" style="96"/>
    <col min="11009" max="11009" width="46.109375" style="96" customWidth="1"/>
    <col min="11010" max="11010" width="11.6640625" style="96" customWidth="1"/>
    <col min="11011" max="11011" width="15.6640625" style="96" customWidth="1"/>
    <col min="11012" max="11012" width="17.44140625" style="96" customWidth="1"/>
    <col min="11013" max="11013" width="18.88671875" style="96" customWidth="1"/>
    <col min="11014" max="11014" width="14.6640625" style="96" customWidth="1"/>
    <col min="11015" max="11015" width="14" style="96" customWidth="1"/>
    <col min="11016" max="11017" width="11" style="96" customWidth="1"/>
    <col min="11018" max="11018" width="11.109375" style="96" customWidth="1"/>
    <col min="11019" max="11020" width="13.33203125" style="96" customWidth="1"/>
    <col min="11021" max="11021" width="13.88671875" style="96" customWidth="1"/>
    <col min="11022" max="11025" width="9.109375" style="96" customWidth="1"/>
    <col min="11026" max="11264" width="8.88671875" style="96"/>
    <col min="11265" max="11265" width="46.109375" style="96" customWidth="1"/>
    <col min="11266" max="11266" width="11.6640625" style="96" customWidth="1"/>
    <col min="11267" max="11267" width="15.6640625" style="96" customWidth="1"/>
    <col min="11268" max="11268" width="17.44140625" style="96" customWidth="1"/>
    <col min="11269" max="11269" width="18.88671875" style="96" customWidth="1"/>
    <col min="11270" max="11270" width="14.6640625" style="96" customWidth="1"/>
    <col min="11271" max="11271" width="14" style="96" customWidth="1"/>
    <col min="11272" max="11273" width="11" style="96" customWidth="1"/>
    <col min="11274" max="11274" width="11.109375" style="96" customWidth="1"/>
    <col min="11275" max="11276" width="13.33203125" style="96" customWidth="1"/>
    <col min="11277" max="11277" width="13.88671875" style="96" customWidth="1"/>
    <col min="11278" max="11281" width="9.109375" style="96" customWidth="1"/>
    <col min="11282" max="11520" width="8.88671875" style="96"/>
    <col min="11521" max="11521" width="46.109375" style="96" customWidth="1"/>
    <col min="11522" max="11522" width="11.6640625" style="96" customWidth="1"/>
    <col min="11523" max="11523" width="15.6640625" style="96" customWidth="1"/>
    <col min="11524" max="11524" width="17.44140625" style="96" customWidth="1"/>
    <col min="11525" max="11525" width="18.88671875" style="96" customWidth="1"/>
    <col min="11526" max="11526" width="14.6640625" style="96" customWidth="1"/>
    <col min="11527" max="11527" width="14" style="96" customWidth="1"/>
    <col min="11528" max="11529" width="11" style="96" customWidth="1"/>
    <col min="11530" max="11530" width="11.109375" style="96" customWidth="1"/>
    <col min="11531" max="11532" width="13.33203125" style="96" customWidth="1"/>
    <col min="11533" max="11533" width="13.88671875" style="96" customWidth="1"/>
    <col min="11534" max="11537" width="9.109375" style="96" customWidth="1"/>
    <col min="11538" max="11776" width="8.88671875" style="96"/>
    <col min="11777" max="11777" width="46.109375" style="96" customWidth="1"/>
    <col min="11778" max="11778" width="11.6640625" style="96" customWidth="1"/>
    <col min="11779" max="11779" width="15.6640625" style="96" customWidth="1"/>
    <col min="11780" max="11780" width="17.44140625" style="96" customWidth="1"/>
    <col min="11781" max="11781" width="18.88671875" style="96" customWidth="1"/>
    <col min="11782" max="11782" width="14.6640625" style="96" customWidth="1"/>
    <col min="11783" max="11783" width="14" style="96" customWidth="1"/>
    <col min="11784" max="11785" width="11" style="96" customWidth="1"/>
    <col min="11786" max="11786" width="11.109375" style="96" customWidth="1"/>
    <col min="11787" max="11788" width="13.33203125" style="96" customWidth="1"/>
    <col min="11789" max="11789" width="13.88671875" style="96" customWidth="1"/>
    <col min="11790" max="11793" width="9.109375" style="96" customWidth="1"/>
    <col min="11794" max="12032" width="8.88671875" style="96"/>
    <col min="12033" max="12033" width="46.109375" style="96" customWidth="1"/>
    <col min="12034" max="12034" width="11.6640625" style="96" customWidth="1"/>
    <col min="12035" max="12035" width="15.6640625" style="96" customWidth="1"/>
    <col min="12036" max="12036" width="17.44140625" style="96" customWidth="1"/>
    <col min="12037" max="12037" width="18.88671875" style="96" customWidth="1"/>
    <col min="12038" max="12038" width="14.6640625" style="96" customWidth="1"/>
    <col min="12039" max="12039" width="14" style="96" customWidth="1"/>
    <col min="12040" max="12041" width="11" style="96" customWidth="1"/>
    <col min="12042" max="12042" width="11.109375" style="96" customWidth="1"/>
    <col min="12043" max="12044" width="13.33203125" style="96" customWidth="1"/>
    <col min="12045" max="12045" width="13.88671875" style="96" customWidth="1"/>
    <col min="12046" max="12049" width="9.109375" style="96" customWidth="1"/>
    <col min="12050" max="12288" width="8.88671875" style="96"/>
    <col min="12289" max="12289" width="46.109375" style="96" customWidth="1"/>
    <col min="12290" max="12290" width="11.6640625" style="96" customWidth="1"/>
    <col min="12291" max="12291" width="15.6640625" style="96" customWidth="1"/>
    <col min="12292" max="12292" width="17.44140625" style="96" customWidth="1"/>
    <col min="12293" max="12293" width="18.88671875" style="96" customWidth="1"/>
    <col min="12294" max="12294" width="14.6640625" style="96" customWidth="1"/>
    <col min="12295" max="12295" width="14" style="96" customWidth="1"/>
    <col min="12296" max="12297" width="11" style="96" customWidth="1"/>
    <col min="12298" max="12298" width="11.109375" style="96" customWidth="1"/>
    <col min="12299" max="12300" width="13.33203125" style="96" customWidth="1"/>
    <col min="12301" max="12301" width="13.88671875" style="96" customWidth="1"/>
    <col min="12302" max="12305" width="9.109375" style="96" customWidth="1"/>
    <col min="12306" max="12544" width="8.88671875" style="96"/>
    <col min="12545" max="12545" width="46.109375" style="96" customWidth="1"/>
    <col min="12546" max="12546" width="11.6640625" style="96" customWidth="1"/>
    <col min="12547" max="12547" width="15.6640625" style="96" customWidth="1"/>
    <col min="12548" max="12548" width="17.44140625" style="96" customWidth="1"/>
    <col min="12549" max="12549" width="18.88671875" style="96" customWidth="1"/>
    <col min="12550" max="12550" width="14.6640625" style="96" customWidth="1"/>
    <col min="12551" max="12551" width="14" style="96" customWidth="1"/>
    <col min="12552" max="12553" width="11" style="96" customWidth="1"/>
    <col min="12554" max="12554" width="11.109375" style="96" customWidth="1"/>
    <col min="12555" max="12556" width="13.33203125" style="96" customWidth="1"/>
    <col min="12557" max="12557" width="13.88671875" style="96" customWidth="1"/>
    <col min="12558" max="12561" width="9.109375" style="96" customWidth="1"/>
    <col min="12562" max="12800" width="8.88671875" style="96"/>
    <col min="12801" max="12801" width="46.109375" style="96" customWidth="1"/>
    <col min="12802" max="12802" width="11.6640625" style="96" customWidth="1"/>
    <col min="12803" max="12803" width="15.6640625" style="96" customWidth="1"/>
    <col min="12804" max="12804" width="17.44140625" style="96" customWidth="1"/>
    <col min="12805" max="12805" width="18.88671875" style="96" customWidth="1"/>
    <col min="12806" max="12806" width="14.6640625" style="96" customWidth="1"/>
    <col min="12807" max="12807" width="14" style="96" customWidth="1"/>
    <col min="12808" max="12809" width="11" style="96" customWidth="1"/>
    <col min="12810" max="12810" width="11.109375" style="96" customWidth="1"/>
    <col min="12811" max="12812" width="13.33203125" style="96" customWidth="1"/>
    <col min="12813" max="12813" width="13.88671875" style="96" customWidth="1"/>
    <col min="12814" max="12817" width="9.109375" style="96" customWidth="1"/>
    <col min="12818" max="13056" width="8.88671875" style="96"/>
    <col min="13057" max="13057" width="46.109375" style="96" customWidth="1"/>
    <col min="13058" max="13058" width="11.6640625" style="96" customWidth="1"/>
    <col min="13059" max="13059" width="15.6640625" style="96" customWidth="1"/>
    <col min="13060" max="13060" width="17.44140625" style="96" customWidth="1"/>
    <col min="13061" max="13061" width="18.88671875" style="96" customWidth="1"/>
    <col min="13062" max="13062" width="14.6640625" style="96" customWidth="1"/>
    <col min="13063" max="13063" width="14" style="96" customWidth="1"/>
    <col min="13064" max="13065" width="11" style="96" customWidth="1"/>
    <col min="13066" max="13066" width="11.109375" style="96" customWidth="1"/>
    <col min="13067" max="13068" width="13.33203125" style="96" customWidth="1"/>
    <col min="13069" max="13069" width="13.88671875" style="96" customWidth="1"/>
    <col min="13070" max="13073" width="9.109375" style="96" customWidth="1"/>
    <col min="13074" max="13312" width="8.88671875" style="96"/>
    <col min="13313" max="13313" width="46.109375" style="96" customWidth="1"/>
    <col min="13314" max="13314" width="11.6640625" style="96" customWidth="1"/>
    <col min="13315" max="13315" width="15.6640625" style="96" customWidth="1"/>
    <col min="13316" max="13316" width="17.44140625" style="96" customWidth="1"/>
    <col min="13317" max="13317" width="18.88671875" style="96" customWidth="1"/>
    <col min="13318" max="13318" width="14.6640625" style="96" customWidth="1"/>
    <col min="13319" max="13319" width="14" style="96" customWidth="1"/>
    <col min="13320" max="13321" width="11" style="96" customWidth="1"/>
    <col min="13322" max="13322" width="11.109375" style="96" customWidth="1"/>
    <col min="13323" max="13324" width="13.33203125" style="96" customWidth="1"/>
    <col min="13325" max="13325" width="13.88671875" style="96" customWidth="1"/>
    <col min="13326" max="13329" width="9.109375" style="96" customWidth="1"/>
    <col min="13330" max="13568" width="8.88671875" style="96"/>
    <col min="13569" max="13569" width="46.109375" style="96" customWidth="1"/>
    <col min="13570" max="13570" width="11.6640625" style="96" customWidth="1"/>
    <col min="13571" max="13571" width="15.6640625" style="96" customWidth="1"/>
    <col min="13572" max="13572" width="17.44140625" style="96" customWidth="1"/>
    <col min="13573" max="13573" width="18.88671875" style="96" customWidth="1"/>
    <col min="13574" max="13574" width="14.6640625" style="96" customWidth="1"/>
    <col min="13575" max="13575" width="14" style="96" customWidth="1"/>
    <col min="13576" max="13577" width="11" style="96" customWidth="1"/>
    <col min="13578" max="13578" width="11.109375" style="96" customWidth="1"/>
    <col min="13579" max="13580" width="13.33203125" style="96" customWidth="1"/>
    <col min="13581" max="13581" width="13.88671875" style="96" customWidth="1"/>
    <col min="13582" max="13585" width="9.109375" style="96" customWidth="1"/>
    <col min="13586" max="13824" width="8.88671875" style="96"/>
    <col min="13825" max="13825" width="46.109375" style="96" customWidth="1"/>
    <col min="13826" max="13826" width="11.6640625" style="96" customWidth="1"/>
    <col min="13827" max="13827" width="15.6640625" style="96" customWidth="1"/>
    <col min="13828" max="13828" width="17.44140625" style="96" customWidth="1"/>
    <col min="13829" max="13829" width="18.88671875" style="96" customWidth="1"/>
    <col min="13830" max="13830" width="14.6640625" style="96" customWidth="1"/>
    <col min="13831" max="13831" width="14" style="96" customWidth="1"/>
    <col min="13832" max="13833" width="11" style="96" customWidth="1"/>
    <col min="13834" max="13834" width="11.109375" style="96" customWidth="1"/>
    <col min="13835" max="13836" width="13.33203125" style="96" customWidth="1"/>
    <col min="13837" max="13837" width="13.88671875" style="96" customWidth="1"/>
    <col min="13838" max="13841" width="9.109375" style="96" customWidth="1"/>
    <col min="13842" max="14080" width="8.88671875" style="96"/>
    <col min="14081" max="14081" width="46.109375" style="96" customWidth="1"/>
    <col min="14082" max="14082" width="11.6640625" style="96" customWidth="1"/>
    <col min="14083" max="14083" width="15.6640625" style="96" customWidth="1"/>
    <col min="14084" max="14084" width="17.44140625" style="96" customWidth="1"/>
    <col min="14085" max="14085" width="18.88671875" style="96" customWidth="1"/>
    <col min="14086" max="14086" width="14.6640625" style="96" customWidth="1"/>
    <col min="14087" max="14087" width="14" style="96" customWidth="1"/>
    <col min="14088" max="14089" width="11" style="96" customWidth="1"/>
    <col min="14090" max="14090" width="11.109375" style="96" customWidth="1"/>
    <col min="14091" max="14092" width="13.33203125" style="96" customWidth="1"/>
    <col min="14093" max="14093" width="13.88671875" style="96" customWidth="1"/>
    <col min="14094" max="14097" width="9.109375" style="96" customWidth="1"/>
    <col min="14098" max="14336" width="8.88671875" style="96"/>
    <col min="14337" max="14337" width="46.109375" style="96" customWidth="1"/>
    <col min="14338" max="14338" width="11.6640625" style="96" customWidth="1"/>
    <col min="14339" max="14339" width="15.6640625" style="96" customWidth="1"/>
    <col min="14340" max="14340" width="17.44140625" style="96" customWidth="1"/>
    <col min="14341" max="14341" width="18.88671875" style="96" customWidth="1"/>
    <col min="14342" max="14342" width="14.6640625" style="96" customWidth="1"/>
    <col min="14343" max="14343" width="14" style="96" customWidth="1"/>
    <col min="14344" max="14345" width="11" style="96" customWidth="1"/>
    <col min="14346" max="14346" width="11.109375" style="96" customWidth="1"/>
    <col min="14347" max="14348" width="13.33203125" style="96" customWidth="1"/>
    <col min="14349" max="14349" width="13.88671875" style="96" customWidth="1"/>
    <col min="14350" max="14353" width="9.109375" style="96" customWidth="1"/>
    <col min="14354" max="14592" width="8.88671875" style="96"/>
    <col min="14593" max="14593" width="46.109375" style="96" customWidth="1"/>
    <col min="14594" max="14594" width="11.6640625" style="96" customWidth="1"/>
    <col min="14595" max="14595" width="15.6640625" style="96" customWidth="1"/>
    <col min="14596" max="14596" width="17.44140625" style="96" customWidth="1"/>
    <col min="14597" max="14597" width="18.88671875" style="96" customWidth="1"/>
    <col min="14598" max="14598" width="14.6640625" style="96" customWidth="1"/>
    <col min="14599" max="14599" width="14" style="96" customWidth="1"/>
    <col min="14600" max="14601" width="11" style="96" customWidth="1"/>
    <col min="14602" max="14602" width="11.109375" style="96" customWidth="1"/>
    <col min="14603" max="14604" width="13.33203125" style="96" customWidth="1"/>
    <col min="14605" max="14605" width="13.88671875" style="96" customWidth="1"/>
    <col min="14606" max="14609" width="9.109375" style="96" customWidth="1"/>
    <col min="14610" max="14848" width="8.88671875" style="96"/>
    <col min="14849" max="14849" width="46.109375" style="96" customWidth="1"/>
    <col min="14850" max="14850" width="11.6640625" style="96" customWidth="1"/>
    <col min="14851" max="14851" width="15.6640625" style="96" customWidth="1"/>
    <col min="14852" max="14852" width="17.44140625" style="96" customWidth="1"/>
    <col min="14853" max="14853" width="18.88671875" style="96" customWidth="1"/>
    <col min="14854" max="14854" width="14.6640625" style="96" customWidth="1"/>
    <col min="14855" max="14855" width="14" style="96" customWidth="1"/>
    <col min="14856" max="14857" width="11" style="96" customWidth="1"/>
    <col min="14858" max="14858" width="11.109375" style="96" customWidth="1"/>
    <col min="14859" max="14860" width="13.33203125" style="96" customWidth="1"/>
    <col min="14861" max="14861" width="13.88671875" style="96" customWidth="1"/>
    <col min="14862" max="14865" width="9.109375" style="96" customWidth="1"/>
    <col min="14866" max="15104" width="8.88671875" style="96"/>
    <col min="15105" max="15105" width="46.109375" style="96" customWidth="1"/>
    <col min="15106" max="15106" width="11.6640625" style="96" customWidth="1"/>
    <col min="15107" max="15107" width="15.6640625" style="96" customWidth="1"/>
    <col min="15108" max="15108" width="17.44140625" style="96" customWidth="1"/>
    <col min="15109" max="15109" width="18.88671875" style="96" customWidth="1"/>
    <col min="15110" max="15110" width="14.6640625" style="96" customWidth="1"/>
    <col min="15111" max="15111" width="14" style="96" customWidth="1"/>
    <col min="15112" max="15113" width="11" style="96" customWidth="1"/>
    <col min="15114" max="15114" width="11.109375" style="96" customWidth="1"/>
    <col min="15115" max="15116" width="13.33203125" style="96" customWidth="1"/>
    <col min="15117" max="15117" width="13.88671875" style="96" customWidth="1"/>
    <col min="15118" max="15121" width="9.109375" style="96" customWidth="1"/>
    <col min="15122" max="15360" width="8.88671875" style="96"/>
    <col min="15361" max="15361" width="46.109375" style="96" customWidth="1"/>
    <col min="15362" max="15362" width="11.6640625" style="96" customWidth="1"/>
    <col min="15363" max="15363" width="15.6640625" style="96" customWidth="1"/>
    <col min="15364" max="15364" width="17.44140625" style="96" customWidth="1"/>
    <col min="15365" max="15365" width="18.88671875" style="96" customWidth="1"/>
    <col min="15366" max="15366" width="14.6640625" style="96" customWidth="1"/>
    <col min="15367" max="15367" width="14" style="96" customWidth="1"/>
    <col min="15368" max="15369" width="11" style="96" customWidth="1"/>
    <col min="15370" max="15370" width="11.109375" style="96" customWidth="1"/>
    <col min="15371" max="15372" width="13.33203125" style="96" customWidth="1"/>
    <col min="15373" max="15373" width="13.88671875" style="96" customWidth="1"/>
    <col min="15374" max="15377" width="9.109375" style="96" customWidth="1"/>
    <col min="15378" max="15616" width="8.88671875" style="96"/>
    <col min="15617" max="15617" width="46.109375" style="96" customWidth="1"/>
    <col min="15618" max="15618" width="11.6640625" style="96" customWidth="1"/>
    <col min="15619" max="15619" width="15.6640625" style="96" customWidth="1"/>
    <col min="15620" max="15620" width="17.44140625" style="96" customWidth="1"/>
    <col min="15621" max="15621" width="18.88671875" style="96" customWidth="1"/>
    <col min="15622" max="15622" width="14.6640625" style="96" customWidth="1"/>
    <col min="15623" max="15623" width="14" style="96" customWidth="1"/>
    <col min="15624" max="15625" width="11" style="96" customWidth="1"/>
    <col min="15626" max="15626" width="11.109375" style="96" customWidth="1"/>
    <col min="15627" max="15628" width="13.33203125" style="96" customWidth="1"/>
    <col min="15629" max="15629" width="13.88671875" style="96" customWidth="1"/>
    <col min="15630" max="15633" width="9.109375" style="96" customWidth="1"/>
    <col min="15634" max="15872" width="8.88671875" style="96"/>
    <col min="15873" max="15873" width="46.109375" style="96" customWidth="1"/>
    <col min="15874" max="15874" width="11.6640625" style="96" customWidth="1"/>
    <col min="15875" max="15875" width="15.6640625" style="96" customWidth="1"/>
    <col min="15876" max="15876" width="17.44140625" style="96" customWidth="1"/>
    <col min="15877" max="15877" width="18.88671875" style="96" customWidth="1"/>
    <col min="15878" max="15878" width="14.6640625" style="96" customWidth="1"/>
    <col min="15879" max="15879" width="14" style="96" customWidth="1"/>
    <col min="15880" max="15881" width="11" style="96" customWidth="1"/>
    <col min="15882" max="15882" width="11.109375" style="96" customWidth="1"/>
    <col min="15883" max="15884" width="13.33203125" style="96" customWidth="1"/>
    <col min="15885" max="15885" width="13.88671875" style="96" customWidth="1"/>
    <col min="15886" max="15889" width="9.109375" style="96" customWidth="1"/>
    <col min="15890" max="16128" width="8.88671875" style="96"/>
    <col min="16129" max="16129" width="46.109375" style="96" customWidth="1"/>
    <col min="16130" max="16130" width="11.6640625" style="96" customWidth="1"/>
    <col min="16131" max="16131" width="15.6640625" style="96" customWidth="1"/>
    <col min="16132" max="16132" width="17.44140625" style="96" customWidth="1"/>
    <col min="16133" max="16133" width="18.88671875" style="96" customWidth="1"/>
    <col min="16134" max="16134" width="14.6640625" style="96" customWidth="1"/>
    <col min="16135" max="16135" width="14" style="96" customWidth="1"/>
    <col min="16136" max="16137" width="11" style="96" customWidth="1"/>
    <col min="16138" max="16138" width="11.109375" style="96" customWidth="1"/>
    <col min="16139" max="16140" width="13.33203125" style="96" customWidth="1"/>
    <col min="16141" max="16141" width="13.88671875" style="96" customWidth="1"/>
    <col min="16142" max="16145" width="9.109375" style="96" customWidth="1"/>
    <col min="16146" max="16384" width="8.88671875" style="96"/>
  </cols>
  <sheetData>
    <row r="1" spans="1:12" ht="15.6" x14ac:dyDescent="0.3">
      <c r="F1" s="134"/>
      <c r="G1" s="194" t="s">
        <v>170</v>
      </c>
      <c r="H1" s="134"/>
      <c r="I1" s="136"/>
    </row>
    <row r="2" spans="1:12" ht="15.6" x14ac:dyDescent="0.3">
      <c r="F2" s="145"/>
      <c r="G2" s="195" t="s">
        <v>171</v>
      </c>
      <c r="H2" s="145"/>
      <c r="I2" s="136"/>
    </row>
    <row r="3" spans="1:12" ht="15.6" x14ac:dyDescent="0.3">
      <c r="F3" s="134"/>
      <c r="G3" s="194" t="s">
        <v>172</v>
      </c>
      <c r="H3" s="134"/>
      <c r="I3" s="136"/>
    </row>
    <row r="4" spans="1:12" ht="15.6" x14ac:dyDescent="0.3">
      <c r="F4" s="134"/>
      <c r="G4" s="194" t="s">
        <v>173</v>
      </c>
      <c r="H4" s="134"/>
      <c r="I4" s="136"/>
    </row>
    <row r="5" spans="1:12" ht="15.6" x14ac:dyDescent="0.3">
      <c r="F5" s="134"/>
      <c r="G5" s="194" t="s">
        <v>174</v>
      </c>
      <c r="H5" s="134"/>
      <c r="I5" s="136"/>
    </row>
    <row r="7" spans="1:12" s="184" customFormat="1" ht="27.6" customHeight="1" x14ac:dyDescent="0.4">
      <c r="A7" s="129"/>
      <c r="B7" s="129"/>
      <c r="C7" s="129"/>
      <c r="D7" s="585" t="s">
        <v>136</v>
      </c>
      <c r="E7" s="585"/>
      <c r="F7" s="585"/>
      <c r="G7" s="585"/>
      <c r="H7" s="585"/>
      <c r="I7" s="585"/>
      <c r="J7" s="585"/>
      <c r="K7" s="585"/>
      <c r="L7" s="585"/>
    </row>
    <row r="8" spans="1:12" s="184" customFormat="1" ht="18" customHeight="1" x14ac:dyDescent="0.4">
      <c r="A8" s="129"/>
      <c r="B8" s="129"/>
      <c r="C8" s="129"/>
      <c r="D8" s="586" t="s">
        <v>137</v>
      </c>
      <c r="E8" s="586"/>
      <c r="F8" s="586"/>
      <c r="G8" s="586"/>
      <c r="H8" s="586"/>
      <c r="I8" s="586"/>
      <c r="J8" s="586"/>
      <c r="K8" s="586"/>
      <c r="L8" s="586"/>
    </row>
    <row r="9" spans="1:12" s="185" customFormat="1" ht="22.2" customHeight="1" x14ac:dyDescent="0.4">
      <c r="A9" s="129"/>
      <c r="B9" s="129"/>
      <c r="C9" s="129"/>
      <c r="D9" s="585" t="s">
        <v>138</v>
      </c>
      <c r="E9" s="585"/>
      <c r="F9" s="585"/>
      <c r="G9" s="585"/>
      <c r="H9" s="585"/>
      <c r="I9" s="585"/>
      <c r="J9" s="585"/>
      <c r="K9" s="585"/>
      <c r="L9" s="585"/>
    </row>
    <row r="10" spans="1:12" s="185" customFormat="1" ht="19.2" customHeight="1" x14ac:dyDescent="0.4">
      <c r="A10" s="129"/>
      <c r="B10" s="129"/>
      <c r="C10" s="129"/>
      <c r="D10" s="585" t="s">
        <v>139</v>
      </c>
      <c r="E10" s="585"/>
      <c r="F10" s="585"/>
      <c r="G10" s="585"/>
      <c r="H10" s="585"/>
      <c r="I10" s="585"/>
      <c r="J10" s="585"/>
      <c r="K10" s="585"/>
      <c r="L10" s="585"/>
    </row>
    <row r="11" spans="1:12" s="185" customFormat="1" ht="18" customHeight="1" x14ac:dyDescent="0.4">
      <c r="A11" s="129"/>
      <c r="B11" s="129"/>
      <c r="C11" s="129"/>
      <c r="D11" s="585" t="s">
        <v>197</v>
      </c>
      <c r="E11" s="585"/>
      <c r="F11" s="585"/>
      <c r="G11" s="585"/>
      <c r="H11" s="585"/>
      <c r="I11" s="585"/>
      <c r="J11" s="585"/>
      <c r="K11" s="585"/>
      <c r="L11" s="585"/>
    </row>
    <row r="12" spans="1:12" s="185" customFormat="1" ht="18" customHeight="1" x14ac:dyDescent="0.4">
      <c r="A12" s="129"/>
      <c r="B12" s="129"/>
      <c r="C12" s="129"/>
      <c r="D12" s="186"/>
      <c r="E12" s="186"/>
      <c r="F12" s="186"/>
      <c r="G12" s="187"/>
      <c r="H12" s="187"/>
      <c r="I12" s="188"/>
      <c r="J12" s="188"/>
      <c r="K12" s="188"/>
      <c r="L12" s="188"/>
    </row>
    <row r="13" spans="1:12" s="185" customFormat="1" ht="22.2" hidden="1" customHeight="1" x14ac:dyDescent="0.4">
      <c r="A13" s="129"/>
      <c r="B13" s="129"/>
      <c r="C13" s="129"/>
      <c r="D13" s="669" t="s">
        <v>175</v>
      </c>
      <c r="E13" s="669"/>
      <c r="F13" s="669"/>
      <c r="G13" s="669"/>
      <c r="H13" s="669"/>
      <c r="I13" s="669"/>
      <c r="J13" s="669"/>
      <c r="K13" s="669"/>
      <c r="L13" s="669"/>
    </row>
    <row r="14" spans="1:12" s="185" customFormat="1" ht="24.6" hidden="1" customHeight="1" x14ac:dyDescent="0.4">
      <c r="A14" s="129"/>
      <c r="B14" s="129"/>
      <c r="C14" s="129"/>
      <c r="D14" s="670" t="s">
        <v>176</v>
      </c>
      <c r="E14" s="670"/>
      <c r="F14" s="670"/>
      <c r="G14" s="670"/>
      <c r="H14" s="670"/>
      <c r="I14" s="670"/>
      <c r="J14" s="670"/>
      <c r="K14" s="670"/>
      <c r="L14" s="670"/>
    </row>
    <row r="15" spans="1:12" s="185" customFormat="1" ht="35.4" hidden="1" customHeight="1" x14ac:dyDescent="0.4">
      <c r="A15" s="129"/>
      <c r="B15" s="129"/>
      <c r="C15" s="129"/>
      <c r="D15" s="670" t="s">
        <v>177</v>
      </c>
      <c r="E15" s="670"/>
      <c r="F15" s="670"/>
      <c r="G15" s="670"/>
      <c r="H15" s="670"/>
      <c r="I15" s="670"/>
      <c r="J15" s="670"/>
      <c r="K15" s="670"/>
      <c r="L15" s="670"/>
    </row>
    <row r="16" spans="1:12" s="185" customFormat="1" ht="24.6" hidden="1" customHeight="1" x14ac:dyDescent="0.4">
      <c r="A16" s="129"/>
      <c r="B16" s="129"/>
      <c r="C16" s="129"/>
      <c r="D16" s="586" t="s">
        <v>178</v>
      </c>
      <c r="E16" s="586"/>
      <c r="F16" s="586"/>
      <c r="G16" s="586"/>
      <c r="H16" s="586"/>
      <c r="I16" s="586"/>
      <c r="J16" s="586"/>
      <c r="K16" s="586"/>
      <c r="L16" s="586"/>
    </row>
    <row r="17" spans="1:256" s="185" customFormat="1" ht="22.95" hidden="1" customHeight="1" x14ac:dyDescent="0.4">
      <c r="A17" s="129"/>
      <c r="B17" s="129"/>
      <c r="C17" s="129"/>
      <c r="D17" s="671" t="s">
        <v>179</v>
      </c>
      <c r="E17" s="671"/>
      <c r="F17" s="671"/>
      <c r="G17" s="671"/>
      <c r="H17" s="671"/>
    </row>
    <row r="18" spans="1:256" s="185" customFormat="1" ht="28.2" hidden="1" customHeight="1" x14ac:dyDescent="0.4">
      <c r="A18" s="129"/>
      <c r="B18" s="129"/>
      <c r="C18" s="129"/>
      <c r="D18" s="671" t="s">
        <v>180</v>
      </c>
      <c r="E18" s="671"/>
      <c r="F18" s="671"/>
      <c r="G18" s="671"/>
      <c r="H18" s="671"/>
    </row>
    <row r="19" spans="1:256" s="185" customFormat="1" ht="15.6" hidden="1" customHeight="1" x14ac:dyDescent="0.4">
      <c r="A19" s="129"/>
      <c r="B19" s="129"/>
      <c r="C19" s="129"/>
      <c r="D19" s="129"/>
      <c r="E19" s="129"/>
      <c r="F19" s="129"/>
      <c r="G19" s="128"/>
      <c r="H19" s="128" t="s">
        <v>181</v>
      </c>
    </row>
    <row r="20" spans="1:256" ht="18" x14ac:dyDescent="0.35">
      <c r="A20" s="172"/>
      <c r="B20" s="172"/>
      <c r="C20" s="172"/>
      <c r="D20" s="522"/>
      <c r="E20" s="522"/>
      <c r="F20" s="522"/>
      <c r="G20" s="522"/>
      <c r="H20" s="522"/>
      <c r="I20" s="522"/>
      <c r="J20" s="173"/>
      <c r="K20" s="173"/>
      <c r="L20" s="173"/>
      <c r="M20" s="126"/>
      <c r="N20" s="126"/>
      <c r="O20" s="126"/>
      <c r="P20" s="126"/>
      <c r="Q20" s="126"/>
      <c r="R20" s="126"/>
      <c r="S20" s="126"/>
      <c r="T20" s="126"/>
      <c r="U20" s="126"/>
      <c r="V20" s="126"/>
      <c r="W20" s="126"/>
      <c r="X20" s="126"/>
      <c r="Y20" s="126"/>
      <c r="Z20" s="126"/>
      <c r="AA20" s="126"/>
      <c r="AB20" s="126"/>
      <c r="AC20" s="126"/>
      <c r="AD20" s="126"/>
      <c r="AE20" s="126"/>
      <c r="AF20" s="126"/>
      <c r="AG20" s="126"/>
      <c r="AH20" s="126"/>
      <c r="AI20" s="126"/>
      <c r="AJ20" s="126"/>
      <c r="AK20" s="126"/>
      <c r="AL20" s="126"/>
      <c r="AM20" s="126"/>
      <c r="AN20" s="126"/>
      <c r="AO20" s="126"/>
      <c r="AP20" s="126"/>
      <c r="AQ20" s="126"/>
      <c r="AR20" s="126"/>
      <c r="AS20" s="126"/>
      <c r="AT20" s="126"/>
      <c r="AU20" s="126"/>
      <c r="AV20" s="126"/>
      <c r="AW20" s="126"/>
      <c r="AX20" s="126"/>
      <c r="AY20" s="126"/>
      <c r="AZ20" s="126"/>
      <c r="BA20" s="126"/>
      <c r="BB20" s="126"/>
      <c r="BC20" s="126"/>
      <c r="BD20" s="126"/>
      <c r="BE20" s="126"/>
      <c r="BF20" s="126"/>
      <c r="BG20" s="126"/>
      <c r="BH20" s="126"/>
      <c r="BI20" s="126"/>
      <c r="BJ20" s="126"/>
      <c r="BK20" s="126"/>
      <c r="BL20" s="126"/>
      <c r="BM20" s="126"/>
      <c r="BN20" s="126"/>
      <c r="BO20" s="126"/>
      <c r="BP20" s="126"/>
      <c r="BQ20" s="126"/>
      <c r="BR20" s="126"/>
      <c r="BS20" s="126"/>
      <c r="BT20" s="126"/>
      <c r="BU20" s="126"/>
      <c r="BV20" s="126"/>
      <c r="BW20" s="126"/>
      <c r="BX20" s="126"/>
      <c r="BY20" s="126"/>
      <c r="BZ20" s="126"/>
      <c r="CA20" s="126"/>
      <c r="CB20" s="126"/>
      <c r="CC20" s="126"/>
      <c r="CD20" s="126"/>
      <c r="CE20" s="126"/>
      <c r="CF20" s="126"/>
      <c r="CG20" s="126"/>
      <c r="CH20" s="126"/>
      <c r="CI20" s="126"/>
      <c r="CJ20" s="126"/>
      <c r="CK20" s="126"/>
      <c r="CL20" s="126"/>
      <c r="CM20" s="126"/>
      <c r="CN20" s="126"/>
      <c r="CO20" s="126"/>
      <c r="CP20" s="126"/>
      <c r="CQ20" s="126"/>
      <c r="CR20" s="126"/>
      <c r="CS20" s="126"/>
      <c r="CT20" s="126"/>
      <c r="CU20" s="126"/>
      <c r="CV20" s="126"/>
      <c r="CW20" s="126"/>
      <c r="CX20" s="126"/>
      <c r="CY20" s="126"/>
      <c r="CZ20" s="126"/>
      <c r="DA20" s="126"/>
      <c r="DB20" s="126"/>
      <c r="DC20" s="126"/>
      <c r="DD20" s="126"/>
      <c r="DE20" s="126"/>
      <c r="DF20" s="126"/>
      <c r="DG20" s="126"/>
      <c r="DH20" s="126"/>
      <c r="DI20" s="126"/>
      <c r="DJ20" s="126"/>
      <c r="DK20" s="126"/>
      <c r="DL20" s="126"/>
      <c r="DM20" s="126"/>
      <c r="DN20" s="126"/>
      <c r="DO20" s="126"/>
      <c r="DP20" s="126"/>
      <c r="DQ20" s="126"/>
      <c r="DR20" s="126"/>
      <c r="DS20" s="126"/>
      <c r="DT20" s="126"/>
      <c r="DU20" s="126"/>
      <c r="DV20" s="126"/>
      <c r="DW20" s="126"/>
      <c r="DX20" s="126"/>
      <c r="DY20" s="126"/>
      <c r="DZ20" s="126"/>
      <c r="EA20" s="126"/>
      <c r="EB20" s="126"/>
      <c r="EC20" s="126"/>
      <c r="ED20" s="126"/>
      <c r="EE20" s="126"/>
      <c r="EF20" s="126"/>
      <c r="EG20" s="126"/>
      <c r="EH20" s="126"/>
      <c r="EI20" s="126"/>
      <c r="EJ20" s="126"/>
      <c r="EK20" s="126"/>
      <c r="EL20" s="126"/>
      <c r="EM20" s="126"/>
      <c r="EN20" s="126"/>
      <c r="EO20" s="126"/>
      <c r="EP20" s="126"/>
      <c r="EQ20" s="126"/>
      <c r="ER20" s="126"/>
      <c r="ES20" s="126"/>
      <c r="ET20" s="126"/>
      <c r="EU20" s="126"/>
      <c r="EV20" s="126"/>
      <c r="EW20" s="126"/>
      <c r="EX20" s="126"/>
      <c r="EY20" s="126"/>
      <c r="EZ20" s="126"/>
      <c r="FA20" s="126"/>
      <c r="FB20" s="126"/>
      <c r="FC20" s="126"/>
      <c r="FD20" s="126"/>
      <c r="FE20" s="126"/>
      <c r="FF20" s="126"/>
      <c r="FG20" s="126"/>
      <c r="FH20" s="126"/>
      <c r="FI20" s="126"/>
      <c r="FJ20" s="126"/>
      <c r="FK20" s="126"/>
      <c r="FL20" s="126"/>
      <c r="FM20" s="126"/>
      <c r="FN20" s="126"/>
      <c r="FO20" s="126"/>
      <c r="FP20" s="126"/>
      <c r="FQ20" s="126"/>
      <c r="FR20" s="126"/>
      <c r="FS20" s="126"/>
      <c r="FT20" s="126"/>
      <c r="FU20" s="126"/>
      <c r="FV20" s="126"/>
      <c r="FW20" s="126"/>
      <c r="FX20" s="126"/>
      <c r="FY20" s="126"/>
      <c r="FZ20" s="126"/>
      <c r="GA20" s="126"/>
      <c r="GB20" s="126"/>
      <c r="GC20" s="126"/>
      <c r="GD20" s="126"/>
      <c r="GE20" s="126"/>
      <c r="GF20" s="126"/>
      <c r="GG20" s="126"/>
      <c r="GH20" s="126"/>
      <c r="GI20" s="126"/>
      <c r="GJ20" s="126"/>
      <c r="GK20" s="126"/>
      <c r="GL20" s="126"/>
      <c r="GM20" s="126"/>
      <c r="GN20" s="126"/>
      <c r="GO20" s="126"/>
      <c r="GP20" s="126"/>
      <c r="GQ20" s="126"/>
      <c r="GR20" s="126"/>
      <c r="GS20" s="126"/>
      <c r="GT20" s="126"/>
      <c r="GU20" s="126"/>
      <c r="GV20" s="126"/>
      <c r="GW20" s="126"/>
      <c r="GX20" s="126"/>
      <c r="GY20" s="126"/>
      <c r="GZ20" s="126"/>
      <c r="HA20" s="126"/>
      <c r="HB20" s="126"/>
      <c r="HC20" s="126"/>
      <c r="HD20" s="126"/>
      <c r="HE20" s="126"/>
      <c r="HF20" s="126"/>
      <c r="HG20" s="126"/>
      <c r="HH20" s="126"/>
      <c r="HI20" s="126"/>
      <c r="HJ20" s="126"/>
      <c r="HK20" s="126"/>
      <c r="HL20" s="126"/>
      <c r="HM20" s="126"/>
      <c r="HN20" s="126"/>
      <c r="HO20" s="126"/>
      <c r="HP20" s="126"/>
      <c r="HQ20" s="126"/>
      <c r="HR20" s="126"/>
      <c r="HS20" s="126"/>
      <c r="HT20" s="126"/>
      <c r="HU20" s="126"/>
      <c r="HV20" s="126"/>
      <c r="HW20" s="126"/>
      <c r="HX20" s="126"/>
      <c r="HY20" s="126"/>
      <c r="HZ20" s="126"/>
      <c r="IA20" s="126"/>
      <c r="IB20" s="126"/>
      <c r="IC20" s="126"/>
      <c r="ID20" s="126"/>
      <c r="IE20" s="126"/>
      <c r="IF20" s="126"/>
      <c r="IG20" s="126"/>
      <c r="IH20" s="126"/>
      <c r="II20" s="126"/>
      <c r="IJ20" s="126"/>
      <c r="IK20" s="126"/>
      <c r="IL20" s="126"/>
      <c r="IM20" s="126"/>
      <c r="IN20" s="126"/>
      <c r="IO20" s="126"/>
      <c r="IP20" s="126"/>
      <c r="IQ20" s="126"/>
      <c r="IR20" s="126"/>
      <c r="IS20" s="126"/>
      <c r="IT20" s="126"/>
      <c r="IU20" s="126"/>
      <c r="IV20" s="126"/>
    </row>
    <row r="21" spans="1:256" ht="15.6" x14ac:dyDescent="0.3">
      <c r="A21" s="132"/>
      <c r="B21" s="132"/>
      <c r="C21" s="132"/>
      <c r="D21" s="132"/>
      <c r="E21" s="132"/>
      <c r="F21" s="133"/>
      <c r="G21" s="132"/>
      <c r="H21" s="132"/>
      <c r="I21" s="132"/>
      <c r="J21" s="132"/>
      <c r="K21" s="132"/>
      <c r="L21" s="132"/>
      <c r="M21" s="132"/>
      <c r="N21" s="132"/>
      <c r="O21" s="132"/>
      <c r="P21" s="132"/>
      <c r="Q21" s="132"/>
      <c r="R21" s="132"/>
      <c r="S21" s="132"/>
      <c r="T21" s="132"/>
      <c r="U21" s="132"/>
      <c r="V21" s="132"/>
      <c r="W21" s="132"/>
      <c r="X21" s="132"/>
      <c r="Y21" s="132"/>
      <c r="Z21" s="132"/>
      <c r="AA21" s="132"/>
      <c r="AB21" s="132"/>
      <c r="AC21" s="132"/>
      <c r="AD21" s="132"/>
      <c r="AE21" s="132"/>
      <c r="AF21" s="132"/>
      <c r="AG21" s="132"/>
      <c r="AH21" s="132"/>
      <c r="AI21" s="132"/>
      <c r="AJ21" s="132"/>
      <c r="AK21" s="132"/>
      <c r="AL21" s="132"/>
      <c r="AM21" s="132"/>
      <c r="AN21" s="132"/>
      <c r="AO21" s="132"/>
      <c r="AP21" s="132"/>
      <c r="AQ21" s="132"/>
      <c r="AR21" s="132"/>
      <c r="AS21" s="132"/>
      <c r="AT21" s="132"/>
      <c r="AU21" s="132"/>
      <c r="AV21" s="132"/>
      <c r="AW21" s="132"/>
      <c r="AX21" s="132"/>
      <c r="AY21" s="132"/>
      <c r="AZ21" s="132"/>
      <c r="BA21" s="132"/>
      <c r="BB21" s="132"/>
      <c r="BC21" s="132"/>
      <c r="BD21" s="132"/>
      <c r="BE21" s="132"/>
      <c r="BF21" s="132"/>
      <c r="BG21" s="132"/>
      <c r="BH21" s="132"/>
      <c r="BI21" s="132"/>
      <c r="BJ21" s="132"/>
      <c r="BK21" s="132"/>
      <c r="BL21" s="132"/>
      <c r="BM21" s="132"/>
      <c r="BN21" s="132"/>
      <c r="BO21" s="132"/>
      <c r="BP21" s="132"/>
      <c r="BQ21" s="132"/>
      <c r="BR21" s="132"/>
      <c r="BS21" s="132"/>
      <c r="BT21" s="132"/>
      <c r="BU21" s="132"/>
      <c r="BV21" s="132"/>
      <c r="BW21" s="132"/>
      <c r="BX21" s="132"/>
      <c r="BY21" s="132"/>
      <c r="BZ21" s="132"/>
      <c r="CA21" s="132"/>
      <c r="CB21" s="132"/>
      <c r="CC21" s="132"/>
      <c r="CD21" s="132"/>
      <c r="CE21" s="132"/>
      <c r="CF21" s="132"/>
      <c r="CG21" s="132"/>
      <c r="CH21" s="132"/>
      <c r="CI21" s="132"/>
      <c r="CJ21" s="132"/>
      <c r="CK21" s="132"/>
      <c r="CL21" s="132"/>
      <c r="CM21" s="132"/>
      <c r="CN21" s="132"/>
      <c r="CO21" s="132"/>
      <c r="CP21" s="132"/>
      <c r="CQ21" s="132"/>
      <c r="CR21" s="132"/>
      <c r="CS21" s="132"/>
      <c r="CT21" s="132"/>
      <c r="CU21" s="132"/>
      <c r="CV21" s="132"/>
      <c r="CW21" s="132"/>
      <c r="CX21" s="132"/>
      <c r="CY21" s="132"/>
      <c r="CZ21" s="132"/>
      <c r="DA21" s="132"/>
      <c r="DB21" s="132"/>
      <c r="DC21" s="132"/>
      <c r="DD21" s="132"/>
      <c r="DE21" s="132"/>
      <c r="DF21" s="132"/>
      <c r="DG21" s="132"/>
      <c r="DH21" s="132"/>
      <c r="DI21" s="132"/>
      <c r="DJ21" s="132"/>
      <c r="DK21" s="132"/>
      <c r="DL21" s="132"/>
      <c r="DM21" s="132"/>
      <c r="DN21" s="132"/>
      <c r="DO21" s="132"/>
      <c r="DP21" s="132"/>
      <c r="DQ21" s="132"/>
      <c r="DR21" s="132"/>
      <c r="DS21" s="132"/>
      <c r="DT21" s="132"/>
      <c r="DU21" s="132"/>
      <c r="DV21" s="132"/>
      <c r="DW21" s="132"/>
      <c r="DX21" s="132"/>
      <c r="DY21" s="132"/>
      <c r="DZ21" s="132"/>
      <c r="EA21" s="132"/>
      <c r="EB21" s="132"/>
      <c r="EC21" s="132"/>
      <c r="ED21" s="132"/>
      <c r="EE21" s="132"/>
      <c r="EF21" s="132"/>
      <c r="EG21" s="132"/>
      <c r="EH21" s="132"/>
      <c r="EI21" s="132"/>
      <c r="EJ21" s="132"/>
      <c r="EK21" s="132"/>
      <c r="EL21" s="132"/>
      <c r="EM21" s="132"/>
      <c r="EN21" s="132"/>
      <c r="EO21" s="132"/>
      <c r="EP21" s="132"/>
      <c r="EQ21" s="132"/>
      <c r="ER21" s="132"/>
      <c r="ES21" s="132"/>
      <c r="ET21" s="132"/>
      <c r="EU21" s="132"/>
      <c r="EV21" s="132"/>
      <c r="EW21" s="132"/>
      <c r="EX21" s="132"/>
      <c r="EY21" s="132"/>
      <c r="EZ21" s="132"/>
      <c r="FA21" s="132"/>
      <c r="FB21" s="132"/>
      <c r="FC21" s="132"/>
      <c r="FD21" s="132"/>
      <c r="FE21" s="132"/>
      <c r="FF21" s="132"/>
      <c r="FG21" s="132"/>
      <c r="FH21" s="132"/>
      <c r="FI21" s="132"/>
      <c r="FJ21" s="132"/>
      <c r="FK21" s="132"/>
      <c r="FL21" s="132"/>
      <c r="FM21" s="132"/>
      <c r="FN21" s="132"/>
      <c r="FO21" s="132"/>
      <c r="FP21" s="132"/>
      <c r="FQ21" s="132"/>
      <c r="FR21" s="132"/>
      <c r="FS21" s="132"/>
      <c r="FT21" s="132"/>
      <c r="FU21" s="132"/>
      <c r="FV21" s="132"/>
      <c r="FW21" s="132"/>
      <c r="FX21" s="132"/>
      <c r="FY21" s="132"/>
      <c r="FZ21" s="132"/>
      <c r="GA21" s="132"/>
      <c r="GB21" s="132"/>
      <c r="GC21" s="132"/>
      <c r="GD21" s="132"/>
      <c r="GE21" s="132"/>
      <c r="GF21" s="132"/>
      <c r="GG21" s="132"/>
      <c r="GH21" s="132"/>
      <c r="GI21" s="132"/>
      <c r="GJ21" s="132"/>
      <c r="GK21" s="132"/>
      <c r="GL21" s="132"/>
      <c r="GM21" s="132"/>
      <c r="GN21" s="132"/>
      <c r="GO21" s="132"/>
      <c r="GP21" s="132"/>
      <c r="GQ21" s="132"/>
      <c r="GR21" s="132"/>
      <c r="GS21" s="132"/>
      <c r="GT21" s="132"/>
      <c r="GU21" s="132"/>
      <c r="GV21" s="132"/>
      <c r="GW21" s="132"/>
      <c r="GX21" s="132"/>
      <c r="GY21" s="132"/>
      <c r="GZ21" s="132"/>
      <c r="HA21" s="132"/>
      <c r="HB21" s="132"/>
      <c r="HC21" s="132"/>
      <c r="HD21" s="132"/>
      <c r="HE21" s="132"/>
      <c r="HF21" s="132"/>
      <c r="HG21" s="132"/>
      <c r="HH21" s="132"/>
      <c r="HI21" s="132"/>
      <c r="HJ21" s="132"/>
      <c r="HK21" s="132"/>
      <c r="HL21" s="132"/>
      <c r="HM21" s="132"/>
      <c r="HN21" s="132"/>
      <c r="HO21" s="132"/>
      <c r="HP21" s="132"/>
      <c r="HQ21" s="132"/>
      <c r="HR21" s="132"/>
      <c r="HS21" s="132"/>
      <c r="HT21" s="132"/>
      <c r="HU21" s="132"/>
      <c r="HV21" s="132"/>
      <c r="HW21" s="132"/>
      <c r="HX21" s="132"/>
      <c r="HY21" s="132"/>
      <c r="HZ21" s="132"/>
      <c r="IA21" s="132"/>
      <c r="IB21" s="132"/>
      <c r="IC21" s="132"/>
      <c r="ID21" s="132"/>
      <c r="IE21" s="132"/>
      <c r="IF21" s="132"/>
      <c r="IG21" s="132"/>
      <c r="IH21" s="132"/>
      <c r="II21" s="132"/>
      <c r="IJ21" s="132"/>
      <c r="IK21" s="132"/>
      <c r="IL21" s="132"/>
      <c r="IM21" s="132"/>
      <c r="IN21" s="132"/>
      <c r="IO21" s="132"/>
      <c r="IP21" s="132"/>
      <c r="IQ21" s="132"/>
      <c r="IR21" s="132"/>
      <c r="IS21" s="132"/>
      <c r="IT21" s="132"/>
      <c r="IU21" s="132"/>
      <c r="IV21" s="132"/>
    </row>
    <row r="22" spans="1:256" ht="15.6" x14ac:dyDescent="0.3">
      <c r="A22" s="134"/>
      <c r="B22" s="134"/>
      <c r="C22" s="135" t="s">
        <v>5</v>
      </c>
      <c r="D22" s="135"/>
      <c r="E22" s="135"/>
      <c r="F22" s="135"/>
      <c r="G22" s="135"/>
      <c r="H22" s="135"/>
      <c r="I22" s="136"/>
      <c r="J22" s="134"/>
      <c r="K22" s="134"/>
      <c r="L22" s="134"/>
      <c r="M22" s="134"/>
      <c r="N22" s="134"/>
      <c r="O22" s="134"/>
      <c r="P22" s="134"/>
      <c r="Q22" s="134"/>
      <c r="R22" s="134"/>
      <c r="S22" s="134"/>
      <c r="T22" s="134"/>
      <c r="U22" s="134"/>
      <c r="V22" s="134"/>
      <c r="W22" s="134"/>
      <c r="X22" s="134"/>
      <c r="Y22" s="134"/>
      <c r="Z22" s="134"/>
      <c r="AA22" s="134"/>
      <c r="AB22" s="134"/>
      <c r="AC22" s="134"/>
      <c r="AD22" s="134"/>
      <c r="AE22" s="134"/>
      <c r="AF22" s="134"/>
      <c r="AG22" s="134"/>
      <c r="AH22" s="134"/>
      <c r="AI22" s="134"/>
      <c r="AJ22" s="134"/>
      <c r="AK22" s="134"/>
      <c r="AL22" s="134"/>
      <c r="AM22" s="134"/>
      <c r="AN22" s="134"/>
      <c r="AO22" s="134"/>
      <c r="AP22" s="134"/>
      <c r="AQ22" s="134"/>
      <c r="AR22" s="134"/>
      <c r="AS22" s="134"/>
      <c r="AT22" s="134"/>
      <c r="AU22" s="134"/>
      <c r="AV22" s="134"/>
      <c r="AW22" s="134"/>
      <c r="AX22" s="134"/>
      <c r="AY22" s="134"/>
      <c r="AZ22" s="134"/>
      <c r="BA22" s="134"/>
      <c r="BB22" s="134"/>
      <c r="BC22" s="134"/>
      <c r="BD22" s="134"/>
      <c r="BE22" s="134"/>
      <c r="BF22" s="134"/>
      <c r="BG22" s="134"/>
      <c r="BH22" s="134"/>
      <c r="BI22" s="134"/>
      <c r="BJ22" s="134"/>
      <c r="BK22" s="134"/>
      <c r="BL22" s="134"/>
      <c r="BM22" s="134"/>
      <c r="BN22" s="134"/>
      <c r="BO22" s="134"/>
      <c r="BP22" s="134"/>
      <c r="BQ22" s="134"/>
      <c r="BR22" s="134"/>
      <c r="BS22" s="134"/>
      <c r="BT22" s="134"/>
      <c r="BU22" s="134"/>
      <c r="BV22" s="134"/>
      <c r="BW22" s="134"/>
      <c r="BX22" s="134"/>
      <c r="BY22" s="134"/>
      <c r="BZ22" s="134"/>
      <c r="CA22" s="134"/>
      <c r="CB22" s="134"/>
      <c r="CC22" s="134"/>
      <c r="CD22" s="134"/>
      <c r="CE22" s="134"/>
      <c r="CF22" s="134"/>
      <c r="CG22" s="134"/>
      <c r="CH22" s="134"/>
      <c r="CI22" s="134"/>
      <c r="CJ22" s="134"/>
      <c r="CK22" s="134"/>
      <c r="CL22" s="134"/>
      <c r="CM22" s="134"/>
      <c r="CN22" s="134"/>
      <c r="CO22" s="134"/>
      <c r="CP22" s="134"/>
      <c r="CQ22" s="134"/>
      <c r="CR22" s="134"/>
      <c r="CS22" s="134"/>
      <c r="CT22" s="134"/>
      <c r="CU22" s="134"/>
      <c r="CV22" s="134"/>
      <c r="CW22" s="134"/>
      <c r="CX22" s="134"/>
      <c r="CY22" s="134"/>
      <c r="CZ22" s="134"/>
      <c r="DA22" s="134"/>
      <c r="DB22" s="134"/>
      <c r="DC22" s="134"/>
      <c r="DD22" s="134"/>
      <c r="DE22" s="134"/>
      <c r="DF22" s="134"/>
      <c r="DG22" s="134"/>
      <c r="DH22" s="134"/>
      <c r="DI22" s="134"/>
      <c r="DJ22" s="134"/>
      <c r="DK22" s="134"/>
      <c r="DL22" s="134"/>
      <c r="DM22" s="134"/>
      <c r="DN22" s="134"/>
      <c r="DO22" s="134"/>
      <c r="DP22" s="134"/>
      <c r="DQ22" s="134"/>
      <c r="DR22" s="134"/>
      <c r="DS22" s="134"/>
      <c r="DT22" s="134"/>
      <c r="DU22" s="134"/>
      <c r="DV22" s="134"/>
      <c r="DW22" s="134"/>
      <c r="DX22" s="134"/>
      <c r="DY22" s="134"/>
      <c r="DZ22" s="134"/>
      <c r="EA22" s="134"/>
      <c r="EB22" s="134"/>
      <c r="EC22" s="134"/>
      <c r="ED22" s="134"/>
      <c r="EE22" s="134"/>
      <c r="EF22" s="134"/>
      <c r="EG22" s="134"/>
      <c r="EH22" s="134"/>
      <c r="EI22" s="134"/>
      <c r="EJ22" s="134"/>
      <c r="EK22" s="134"/>
      <c r="EL22" s="134"/>
      <c r="EM22" s="134"/>
      <c r="EN22" s="134"/>
      <c r="EO22" s="134"/>
      <c r="EP22" s="134"/>
      <c r="EQ22" s="134"/>
      <c r="ER22" s="134"/>
      <c r="ES22" s="134"/>
      <c r="ET22" s="134"/>
      <c r="EU22" s="134"/>
      <c r="EV22" s="134"/>
      <c r="EW22" s="134"/>
      <c r="EX22" s="134"/>
      <c r="EY22" s="134"/>
      <c r="EZ22" s="134"/>
      <c r="FA22" s="134"/>
      <c r="FB22" s="134"/>
      <c r="FC22" s="134"/>
      <c r="FD22" s="134"/>
      <c r="FE22" s="134"/>
      <c r="FF22" s="134"/>
      <c r="FG22" s="134"/>
      <c r="FH22" s="134"/>
      <c r="FI22" s="134"/>
      <c r="FJ22" s="134"/>
      <c r="FK22" s="134"/>
      <c r="FL22" s="134"/>
      <c r="FM22" s="134"/>
      <c r="FN22" s="134"/>
      <c r="FO22" s="134"/>
      <c r="FP22" s="134"/>
      <c r="FQ22" s="134"/>
      <c r="FR22" s="134"/>
      <c r="FS22" s="134"/>
      <c r="FT22" s="134"/>
      <c r="FU22" s="134"/>
      <c r="FV22" s="134"/>
      <c r="FW22" s="134"/>
      <c r="FX22" s="134"/>
      <c r="FY22" s="134"/>
      <c r="FZ22" s="134"/>
      <c r="GA22" s="134"/>
      <c r="GB22" s="134"/>
      <c r="GC22" s="134"/>
      <c r="GD22" s="134"/>
      <c r="GE22" s="134"/>
      <c r="GF22" s="134"/>
      <c r="GG22" s="134"/>
      <c r="GH22" s="134"/>
      <c r="GI22" s="134"/>
      <c r="GJ22" s="134"/>
      <c r="GK22" s="134"/>
      <c r="GL22" s="134"/>
      <c r="GM22" s="134"/>
      <c r="GN22" s="134"/>
      <c r="GO22" s="134"/>
      <c r="GP22" s="134"/>
      <c r="GQ22" s="134"/>
      <c r="GR22" s="134"/>
      <c r="GS22" s="134"/>
      <c r="GT22" s="134"/>
      <c r="GU22" s="134"/>
      <c r="GV22" s="134"/>
      <c r="GW22" s="134"/>
      <c r="GX22" s="134"/>
      <c r="GY22" s="134"/>
      <c r="GZ22" s="134"/>
      <c r="HA22" s="134"/>
      <c r="HB22" s="134"/>
      <c r="HC22" s="134"/>
      <c r="HD22" s="134"/>
      <c r="HE22" s="134"/>
      <c r="HF22" s="134"/>
      <c r="HG22" s="134"/>
      <c r="HH22" s="134"/>
      <c r="HI22" s="134"/>
      <c r="HJ22" s="134"/>
      <c r="HK22" s="134"/>
      <c r="HL22" s="134"/>
      <c r="HM22" s="134"/>
      <c r="HN22" s="134"/>
      <c r="HO22" s="134"/>
      <c r="HP22" s="134"/>
      <c r="HQ22" s="134"/>
      <c r="HR22" s="134"/>
      <c r="HS22" s="134"/>
      <c r="HT22" s="134"/>
      <c r="HU22" s="134"/>
      <c r="HV22" s="134"/>
      <c r="HW22" s="134"/>
      <c r="HX22" s="134"/>
      <c r="HY22" s="134"/>
      <c r="HZ22" s="134"/>
      <c r="IA22" s="134"/>
      <c r="IB22" s="134"/>
      <c r="IC22" s="134"/>
      <c r="ID22" s="134"/>
      <c r="IE22" s="134"/>
      <c r="IF22" s="134"/>
      <c r="IG22" s="134"/>
      <c r="IH22" s="134"/>
      <c r="II22" s="134"/>
      <c r="IJ22" s="134"/>
      <c r="IK22" s="134"/>
      <c r="IL22" s="134"/>
      <c r="IM22" s="134"/>
      <c r="IN22" s="134"/>
      <c r="IO22" s="134"/>
      <c r="IP22" s="134"/>
      <c r="IQ22" s="134"/>
      <c r="IR22" s="134"/>
      <c r="IS22" s="134"/>
      <c r="IT22" s="134"/>
      <c r="IU22" s="134"/>
      <c r="IV22" s="134"/>
    </row>
    <row r="23" spans="1:256" ht="15.6" x14ac:dyDescent="0.3">
      <c r="A23" s="134"/>
      <c r="B23" s="189" t="s">
        <v>182</v>
      </c>
      <c r="C23" s="189"/>
      <c r="D23" s="189"/>
      <c r="E23" s="189"/>
      <c r="F23" s="138"/>
      <c r="G23" s="138"/>
      <c r="H23" s="138"/>
      <c r="I23" s="136"/>
      <c r="J23" s="134"/>
      <c r="K23" s="134"/>
      <c r="L23" s="134"/>
      <c r="M23" s="134"/>
      <c r="N23" s="134"/>
      <c r="O23" s="134"/>
      <c r="P23" s="134"/>
      <c r="Q23" s="134"/>
      <c r="R23" s="134"/>
      <c r="S23" s="134"/>
      <c r="T23" s="134"/>
      <c r="U23" s="134"/>
      <c r="V23" s="134"/>
      <c r="W23" s="134"/>
      <c r="X23" s="134"/>
      <c r="Y23" s="134"/>
      <c r="Z23" s="134"/>
      <c r="AA23" s="134"/>
      <c r="AB23" s="134"/>
      <c r="AC23" s="134"/>
      <c r="AD23" s="134"/>
      <c r="AE23" s="134"/>
      <c r="AF23" s="134"/>
      <c r="AG23" s="134"/>
      <c r="AH23" s="134"/>
      <c r="AI23" s="134"/>
      <c r="AJ23" s="134"/>
      <c r="AK23" s="134"/>
      <c r="AL23" s="134"/>
      <c r="AM23" s="134"/>
      <c r="AN23" s="134"/>
      <c r="AO23" s="134"/>
      <c r="AP23" s="134"/>
      <c r="AQ23" s="134"/>
      <c r="AR23" s="134"/>
      <c r="AS23" s="134"/>
      <c r="AT23" s="134"/>
      <c r="AU23" s="134"/>
      <c r="AV23" s="134"/>
      <c r="AW23" s="134"/>
      <c r="AX23" s="134"/>
      <c r="AY23" s="134"/>
      <c r="AZ23" s="134"/>
      <c r="BA23" s="134"/>
      <c r="BB23" s="134"/>
      <c r="BC23" s="134"/>
      <c r="BD23" s="134"/>
      <c r="BE23" s="134"/>
      <c r="BF23" s="134"/>
      <c r="BG23" s="134"/>
      <c r="BH23" s="134"/>
      <c r="BI23" s="134"/>
      <c r="BJ23" s="134"/>
      <c r="BK23" s="134"/>
      <c r="BL23" s="134"/>
      <c r="BM23" s="134"/>
      <c r="BN23" s="134"/>
      <c r="BO23" s="134"/>
      <c r="BP23" s="134"/>
      <c r="BQ23" s="134"/>
      <c r="BR23" s="134"/>
      <c r="BS23" s="134"/>
      <c r="BT23" s="134"/>
      <c r="BU23" s="134"/>
      <c r="BV23" s="134"/>
      <c r="BW23" s="134"/>
      <c r="BX23" s="134"/>
      <c r="BY23" s="134"/>
      <c r="BZ23" s="134"/>
      <c r="CA23" s="134"/>
      <c r="CB23" s="134"/>
      <c r="CC23" s="134"/>
      <c r="CD23" s="134"/>
      <c r="CE23" s="134"/>
      <c r="CF23" s="134"/>
      <c r="CG23" s="134"/>
      <c r="CH23" s="134"/>
      <c r="CI23" s="134"/>
      <c r="CJ23" s="134"/>
      <c r="CK23" s="134"/>
      <c r="CL23" s="134"/>
      <c r="CM23" s="134"/>
      <c r="CN23" s="134"/>
      <c r="CO23" s="134"/>
      <c r="CP23" s="134"/>
      <c r="CQ23" s="134"/>
      <c r="CR23" s="134"/>
      <c r="CS23" s="134"/>
      <c r="CT23" s="134"/>
      <c r="CU23" s="134"/>
      <c r="CV23" s="134"/>
      <c r="CW23" s="134"/>
      <c r="CX23" s="134"/>
      <c r="CY23" s="134"/>
      <c r="CZ23" s="134"/>
      <c r="DA23" s="134"/>
      <c r="DB23" s="134"/>
      <c r="DC23" s="134"/>
      <c r="DD23" s="134"/>
      <c r="DE23" s="134"/>
      <c r="DF23" s="134"/>
      <c r="DG23" s="134"/>
      <c r="DH23" s="134"/>
      <c r="DI23" s="134"/>
      <c r="DJ23" s="134"/>
      <c r="DK23" s="134"/>
      <c r="DL23" s="134"/>
      <c r="DM23" s="134"/>
      <c r="DN23" s="134"/>
      <c r="DO23" s="134"/>
      <c r="DP23" s="134"/>
      <c r="DQ23" s="134"/>
      <c r="DR23" s="134"/>
      <c r="DS23" s="134"/>
      <c r="DT23" s="134"/>
      <c r="DU23" s="134"/>
      <c r="DV23" s="134"/>
      <c r="DW23" s="134"/>
      <c r="DX23" s="134"/>
      <c r="DY23" s="134"/>
      <c r="DZ23" s="134"/>
      <c r="EA23" s="134"/>
      <c r="EB23" s="134"/>
      <c r="EC23" s="134"/>
      <c r="ED23" s="134"/>
      <c r="EE23" s="134"/>
      <c r="EF23" s="134"/>
      <c r="EG23" s="134"/>
      <c r="EH23" s="134"/>
      <c r="EI23" s="134"/>
      <c r="EJ23" s="134"/>
      <c r="EK23" s="134"/>
      <c r="EL23" s="134"/>
      <c r="EM23" s="134"/>
      <c r="EN23" s="134"/>
      <c r="EO23" s="134"/>
      <c r="EP23" s="134"/>
      <c r="EQ23" s="134"/>
      <c r="ER23" s="134"/>
      <c r="ES23" s="134"/>
      <c r="ET23" s="134"/>
      <c r="EU23" s="134"/>
      <c r="EV23" s="134"/>
      <c r="EW23" s="134"/>
      <c r="EX23" s="134"/>
      <c r="EY23" s="134"/>
      <c r="EZ23" s="134"/>
      <c r="FA23" s="134"/>
      <c r="FB23" s="134"/>
      <c r="FC23" s="134"/>
      <c r="FD23" s="134"/>
      <c r="FE23" s="134"/>
      <c r="FF23" s="134"/>
      <c r="FG23" s="134"/>
      <c r="FH23" s="134"/>
      <c r="FI23" s="134"/>
      <c r="FJ23" s="134"/>
      <c r="FK23" s="134"/>
      <c r="FL23" s="134"/>
      <c r="FM23" s="134"/>
      <c r="FN23" s="134"/>
      <c r="FO23" s="134"/>
      <c r="FP23" s="134"/>
      <c r="FQ23" s="134"/>
      <c r="FR23" s="134"/>
      <c r="FS23" s="134"/>
      <c r="FT23" s="134"/>
      <c r="FU23" s="134"/>
      <c r="FV23" s="134"/>
      <c r="FW23" s="134"/>
      <c r="FX23" s="134"/>
      <c r="FY23" s="134"/>
      <c r="FZ23" s="134"/>
      <c r="GA23" s="134"/>
      <c r="GB23" s="134"/>
      <c r="GC23" s="134"/>
      <c r="GD23" s="134"/>
      <c r="GE23" s="134"/>
      <c r="GF23" s="134"/>
      <c r="GG23" s="134"/>
      <c r="GH23" s="134"/>
      <c r="GI23" s="134"/>
      <c r="GJ23" s="134"/>
      <c r="GK23" s="134"/>
      <c r="GL23" s="134"/>
      <c r="GM23" s="134"/>
      <c r="GN23" s="134"/>
      <c r="GO23" s="134"/>
      <c r="GP23" s="134"/>
      <c r="GQ23" s="134"/>
      <c r="GR23" s="134"/>
      <c r="GS23" s="134"/>
      <c r="GT23" s="134"/>
      <c r="GU23" s="134"/>
      <c r="GV23" s="134"/>
      <c r="GW23" s="134"/>
      <c r="GX23" s="134"/>
      <c r="GY23" s="134"/>
      <c r="GZ23" s="134"/>
      <c r="HA23" s="134"/>
      <c r="HB23" s="134"/>
      <c r="HC23" s="134"/>
      <c r="HD23" s="134"/>
      <c r="HE23" s="134"/>
      <c r="HF23" s="134"/>
      <c r="HG23" s="134"/>
      <c r="HH23" s="134"/>
      <c r="HI23" s="134"/>
      <c r="HJ23" s="134"/>
      <c r="HK23" s="134"/>
      <c r="HL23" s="134"/>
      <c r="HM23" s="134"/>
      <c r="HN23" s="134"/>
      <c r="HO23" s="134"/>
      <c r="HP23" s="134"/>
      <c r="HQ23" s="134"/>
      <c r="HR23" s="134"/>
      <c r="HS23" s="134"/>
      <c r="HT23" s="134"/>
      <c r="HU23" s="134"/>
      <c r="HV23" s="134"/>
      <c r="HW23" s="134"/>
      <c r="HX23" s="134"/>
      <c r="HY23" s="134"/>
      <c r="HZ23" s="134"/>
      <c r="IA23" s="134"/>
      <c r="IB23" s="134"/>
      <c r="IC23" s="134"/>
      <c r="ID23" s="134"/>
      <c r="IE23" s="134"/>
      <c r="IF23" s="134"/>
      <c r="IG23" s="134"/>
      <c r="IH23" s="134"/>
      <c r="II23" s="134"/>
      <c r="IJ23" s="134"/>
      <c r="IK23" s="134"/>
      <c r="IL23" s="134"/>
      <c r="IM23" s="134"/>
      <c r="IN23" s="134"/>
      <c r="IO23" s="134"/>
      <c r="IP23" s="134"/>
      <c r="IQ23" s="134"/>
      <c r="IR23" s="134"/>
      <c r="IS23" s="134"/>
      <c r="IT23" s="134"/>
      <c r="IU23" s="134"/>
      <c r="IV23" s="134"/>
    </row>
    <row r="24" spans="1:256" ht="15.6" x14ac:dyDescent="0.3">
      <c r="A24" s="134"/>
      <c r="B24" s="523" t="s">
        <v>6</v>
      </c>
      <c r="C24" s="523"/>
      <c r="D24" s="523"/>
      <c r="E24" s="523"/>
      <c r="F24" s="139"/>
      <c r="G24" s="139"/>
      <c r="H24" s="139"/>
      <c r="I24" s="136"/>
      <c r="J24" s="134"/>
      <c r="K24" s="134"/>
      <c r="L24" s="134"/>
      <c r="M24" s="134"/>
      <c r="N24" s="134"/>
      <c r="O24" s="134"/>
      <c r="P24" s="134"/>
      <c r="Q24" s="134"/>
      <c r="R24" s="134"/>
      <c r="S24" s="134"/>
      <c r="T24" s="134"/>
      <c r="U24" s="134"/>
      <c r="V24" s="134"/>
      <c r="W24" s="134"/>
      <c r="X24" s="134"/>
      <c r="Y24" s="134"/>
      <c r="Z24" s="134"/>
      <c r="AA24" s="134"/>
      <c r="AB24" s="134"/>
      <c r="AC24" s="134"/>
      <c r="AD24" s="134"/>
      <c r="AE24" s="134"/>
      <c r="AF24" s="134"/>
      <c r="AG24" s="134"/>
      <c r="AH24" s="134"/>
      <c r="AI24" s="134"/>
      <c r="AJ24" s="134"/>
      <c r="AK24" s="134"/>
      <c r="AL24" s="134"/>
      <c r="AM24" s="134"/>
      <c r="AN24" s="134"/>
      <c r="AO24" s="134"/>
      <c r="AP24" s="134"/>
      <c r="AQ24" s="134"/>
      <c r="AR24" s="134"/>
      <c r="AS24" s="134"/>
      <c r="AT24" s="134"/>
      <c r="AU24" s="134"/>
      <c r="AV24" s="134"/>
      <c r="AW24" s="134"/>
      <c r="AX24" s="134"/>
      <c r="AY24" s="134"/>
      <c r="AZ24" s="134"/>
      <c r="BA24" s="134"/>
      <c r="BB24" s="134"/>
      <c r="BC24" s="134"/>
      <c r="BD24" s="134"/>
      <c r="BE24" s="134"/>
      <c r="BF24" s="134"/>
      <c r="BG24" s="134"/>
      <c r="BH24" s="134"/>
      <c r="BI24" s="134"/>
      <c r="BJ24" s="134"/>
      <c r="BK24" s="134"/>
      <c r="BL24" s="134"/>
      <c r="BM24" s="134"/>
      <c r="BN24" s="134"/>
      <c r="BO24" s="134"/>
      <c r="BP24" s="134"/>
      <c r="BQ24" s="134"/>
      <c r="BR24" s="134"/>
      <c r="BS24" s="134"/>
      <c r="BT24" s="134"/>
      <c r="BU24" s="134"/>
      <c r="BV24" s="134"/>
      <c r="BW24" s="134"/>
      <c r="BX24" s="134"/>
      <c r="BY24" s="134"/>
      <c r="BZ24" s="134"/>
      <c r="CA24" s="134"/>
      <c r="CB24" s="134"/>
      <c r="CC24" s="134"/>
      <c r="CD24" s="134"/>
      <c r="CE24" s="134"/>
      <c r="CF24" s="134"/>
      <c r="CG24" s="134"/>
      <c r="CH24" s="134"/>
      <c r="CI24" s="134"/>
      <c r="CJ24" s="134"/>
      <c r="CK24" s="134"/>
      <c r="CL24" s="134"/>
      <c r="CM24" s="134"/>
      <c r="CN24" s="134"/>
      <c r="CO24" s="134"/>
      <c r="CP24" s="134"/>
      <c r="CQ24" s="134"/>
      <c r="CR24" s="134"/>
      <c r="CS24" s="134"/>
      <c r="CT24" s="134"/>
      <c r="CU24" s="134"/>
      <c r="CV24" s="134"/>
      <c r="CW24" s="134"/>
      <c r="CX24" s="134"/>
      <c r="CY24" s="134"/>
      <c r="CZ24" s="134"/>
      <c r="DA24" s="134"/>
      <c r="DB24" s="134"/>
      <c r="DC24" s="134"/>
      <c r="DD24" s="134"/>
      <c r="DE24" s="134"/>
      <c r="DF24" s="134"/>
      <c r="DG24" s="134"/>
      <c r="DH24" s="134"/>
      <c r="DI24" s="134"/>
      <c r="DJ24" s="134"/>
      <c r="DK24" s="134"/>
      <c r="DL24" s="134"/>
      <c r="DM24" s="134"/>
      <c r="DN24" s="134"/>
      <c r="DO24" s="134"/>
      <c r="DP24" s="134"/>
      <c r="DQ24" s="134"/>
      <c r="DR24" s="134"/>
      <c r="DS24" s="134"/>
      <c r="DT24" s="134"/>
      <c r="DU24" s="134"/>
      <c r="DV24" s="134"/>
      <c r="DW24" s="134"/>
      <c r="DX24" s="134"/>
      <c r="DY24" s="134"/>
      <c r="DZ24" s="134"/>
      <c r="EA24" s="134"/>
      <c r="EB24" s="134"/>
      <c r="EC24" s="134"/>
      <c r="ED24" s="134"/>
      <c r="EE24" s="134"/>
      <c r="EF24" s="134"/>
      <c r="EG24" s="134"/>
      <c r="EH24" s="134"/>
      <c r="EI24" s="134"/>
      <c r="EJ24" s="134"/>
      <c r="EK24" s="134"/>
      <c r="EL24" s="134"/>
      <c r="EM24" s="134"/>
      <c r="EN24" s="134"/>
      <c r="EO24" s="134"/>
      <c r="EP24" s="134"/>
      <c r="EQ24" s="134"/>
      <c r="ER24" s="134"/>
      <c r="ES24" s="134"/>
      <c r="ET24" s="134"/>
      <c r="EU24" s="134"/>
      <c r="EV24" s="134"/>
      <c r="EW24" s="134"/>
      <c r="EX24" s="134"/>
      <c r="EY24" s="134"/>
      <c r="EZ24" s="134"/>
      <c r="FA24" s="134"/>
      <c r="FB24" s="134"/>
      <c r="FC24" s="134"/>
      <c r="FD24" s="134"/>
      <c r="FE24" s="134"/>
      <c r="FF24" s="134"/>
      <c r="FG24" s="134"/>
      <c r="FH24" s="134"/>
      <c r="FI24" s="134"/>
      <c r="FJ24" s="134"/>
      <c r="FK24" s="134"/>
      <c r="FL24" s="134"/>
      <c r="FM24" s="134"/>
      <c r="FN24" s="134"/>
      <c r="FO24" s="134"/>
      <c r="FP24" s="134"/>
      <c r="FQ24" s="134"/>
      <c r="FR24" s="134"/>
      <c r="FS24" s="134"/>
      <c r="FT24" s="134"/>
      <c r="FU24" s="134"/>
      <c r="FV24" s="134"/>
      <c r="FW24" s="134"/>
      <c r="FX24" s="134"/>
      <c r="FY24" s="134"/>
      <c r="FZ24" s="134"/>
      <c r="GA24" s="134"/>
      <c r="GB24" s="134"/>
      <c r="GC24" s="134"/>
      <c r="GD24" s="134"/>
      <c r="GE24" s="134"/>
      <c r="GF24" s="134"/>
      <c r="GG24" s="134"/>
      <c r="GH24" s="134"/>
      <c r="GI24" s="134"/>
      <c r="GJ24" s="134"/>
      <c r="GK24" s="134"/>
      <c r="GL24" s="134"/>
      <c r="GM24" s="134"/>
      <c r="GN24" s="134"/>
      <c r="GO24" s="134"/>
      <c r="GP24" s="134"/>
      <c r="GQ24" s="134"/>
      <c r="GR24" s="134"/>
      <c r="GS24" s="134"/>
      <c r="GT24" s="134"/>
      <c r="GU24" s="134"/>
      <c r="GV24" s="134"/>
      <c r="GW24" s="134"/>
      <c r="GX24" s="134"/>
      <c r="GY24" s="134"/>
      <c r="GZ24" s="134"/>
      <c r="HA24" s="134"/>
      <c r="HB24" s="134"/>
      <c r="HC24" s="134"/>
      <c r="HD24" s="134"/>
      <c r="HE24" s="134"/>
      <c r="HF24" s="134"/>
      <c r="HG24" s="134"/>
      <c r="HH24" s="134"/>
      <c r="HI24" s="134"/>
      <c r="HJ24" s="134"/>
      <c r="HK24" s="134"/>
      <c r="HL24" s="134"/>
      <c r="HM24" s="134"/>
      <c r="HN24" s="134"/>
      <c r="HO24" s="134"/>
      <c r="HP24" s="134"/>
      <c r="HQ24" s="134"/>
      <c r="HR24" s="134"/>
      <c r="HS24" s="134"/>
      <c r="HT24" s="134"/>
      <c r="HU24" s="134"/>
      <c r="HV24" s="134"/>
      <c r="HW24" s="134"/>
      <c r="HX24" s="134"/>
      <c r="HY24" s="134"/>
      <c r="HZ24" s="134"/>
      <c r="IA24" s="134"/>
      <c r="IB24" s="134"/>
      <c r="IC24" s="134"/>
      <c r="ID24" s="134"/>
      <c r="IE24" s="134"/>
      <c r="IF24" s="134"/>
      <c r="IG24" s="134"/>
      <c r="IH24" s="134"/>
      <c r="II24" s="134"/>
      <c r="IJ24" s="134"/>
      <c r="IK24" s="134"/>
      <c r="IL24" s="134"/>
      <c r="IM24" s="134"/>
      <c r="IN24" s="134"/>
      <c r="IO24" s="134"/>
      <c r="IP24" s="134"/>
      <c r="IQ24" s="134"/>
      <c r="IR24" s="134"/>
      <c r="IS24" s="134"/>
      <c r="IT24" s="134"/>
      <c r="IU24" s="134"/>
      <c r="IV24" s="134"/>
    </row>
    <row r="25" spans="1:256" ht="15.6" x14ac:dyDescent="0.3">
      <c r="A25" s="134"/>
      <c r="B25" s="135"/>
      <c r="C25" s="135" t="s">
        <v>32</v>
      </c>
      <c r="D25" s="135"/>
      <c r="E25" s="135"/>
      <c r="F25" s="135"/>
      <c r="G25" s="135"/>
      <c r="H25" s="135"/>
      <c r="I25" s="136"/>
      <c r="J25" s="134"/>
      <c r="K25" s="134"/>
      <c r="L25" s="134"/>
      <c r="M25" s="134"/>
      <c r="N25" s="134"/>
      <c r="O25" s="134"/>
      <c r="P25" s="134"/>
      <c r="Q25" s="134"/>
      <c r="R25" s="134"/>
      <c r="S25" s="134"/>
      <c r="T25" s="134"/>
      <c r="U25" s="134"/>
      <c r="V25" s="134"/>
      <c r="W25" s="134"/>
      <c r="X25" s="134"/>
      <c r="Y25" s="134"/>
      <c r="Z25" s="134"/>
      <c r="AA25" s="134"/>
      <c r="AB25" s="134"/>
      <c r="AC25" s="134"/>
      <c r="AD25" s="134"/>
      <c r="AE25" s="134"/>
      <c r="AF25" s="134"/>
      <c r="AG25" s="134"/>
      <c r="AH25" s="134"/>
      <c r="AI25" s="134"/>
      <c r="AJ25" s="134"/>
      <c r="AK25" s="134"/>
      <c r="AL25" s="134"/>
      <c r="AM25" s="134"/>
      <c r="AN25" s="134"/>
      <c r="AO25" s="134"/>
      <c r="AP25" s="134"/>
      <c r="AQ25" s="134"/>
      <c r="AR25" s="134"/>
      <c r="AS25" s="134"/>
      <c r="AT25" s="134"/>
      <c r="AU25" s="134"/>
      <c r="AV25" s="134"/>
      <c r="AW25" s="134"/>
      <c r="AX25" s="134"/>
      <c r="AY25" s="134"/>
      <c r="AZ25" s="134"/>
      <c r="BA25" s="134"/>
      <c r="BB25" s="134"/>
      <c r="BC25" s="134"/>
      <c r="BD25" s="134"/>
      <c r="BE25" s="134"/>
      <c r="BF25" s="134"/>
      <c r="BG25" s="134"/>
      <c r="BH25" s="134"/>
      <c r="BI25" s="134"/>
      <c r="BJ25" s="134"/>
      <c r="BK25" s="134"/>
      <c r="BL25" s="134"/>
      <c r="BM25" s="134"/>
      <c r="BN25" s="134"/>
      <c r="BO25" s="134"/>
      <c r="BP25" s="134"/>
      <c r="BQ25" s="134"/>
      <c r="BR25" s="134"/>
      <c r="BS25" s="134"/>
      <c r="BT25" s="134"/>
      <c r="BU25" s="134"/>
      <c r="BV25" s="134"/>
      <c r="BW25" s="134"/>
      <c r="BX25" s="134"/>
      <c r="BY25" s="134"/>
      <c r="BZ25" s="134"/>
      <c r="CA25" s="134"/>
      <c r="CB25" s="134"/>
      <c r="CC25" s="134"/>
      <c r="CD25" s="134"/>
      <c r="CE25" s="134"/>
      <c r="CF25" s="134"/>
      <c r="CG25" s="134"/>
      <c r="CH25" s="134"/>
      <c r="CI25" s="134"/>
      <c r="CJ25" s="134"/>
      <c r="CK25" s="134"/>
      <c r="CL25" s="134"/>
      <c r="CM25" s="134"/>
      <c r="CN25" s="134"/>
      <c r="CO25" s="134"/>
      <c r="CP25" s="134"/>
      <c r="CQ25" s="134"/>
      <c r="CR25" s="134"/>
      <c r="CS25" s="134"/>
      <c r="CT25" s="134"/>
      <c r="CU25" s="134"/>
      <c r="CV25" s="134"/>
      <c r="CW25" s="134"/>
      <c r="CX25" s="134"/>
      <c r="CY25" s="134"/>
      <c r="CZ25" s="134"/>
      <c r="DA25" s="134"/>
      <c r="DB25" s="134"/>
      <c r="DC25" s="134"/>
      <c r="DD25" s="134"/>
      <c r="DE25" s="134"/>
      <c r="DF25" s="134"/>
      <c r="DG25" s="134"/>
      <c r="DH25" s="134"/>
      <c r="DI25" s="134"/>
      <c r="DJ25" s="134"/>
      <c r="DK25" s="134"/>
      <c r="DL25" s="134"/>
      <c r="DM25" s="134"/>
      <c r="DN25" s="134"/>
      <c r="DO25" s="134"/>
      <c r="DP25" s="134"/>
      <c r="DQ25" s="134"/>
      <c r="DR25" s="134"/>
      <c r="DS25" s="134"/>
      <c r="DT25" s="134"/>
      <c r="DU25" s="134"/>
      <c r="DV25" s="134"/>
      <c r="DW25" s="134"/>
      <c r="DX25" s="134"/>
      <c r="DY25" s="134"/>
      <c r="DZ25" s="134"/>
      <c r="EA25" s="134"/>
      <c r="EB25" s="134"/>
      <c r="EC25" s="134"/>
      <c r="ED25" s="134"/>
      <c r="EE25" s="134"/>
      <c r="EF25" s="134"/>
      <c r="EG25" s="134"/>
      <c r="EH25" s="134"/>
      <c r="EI25" s="134"/>
      <c r="EJ25" s="134"/>
      <c r="EK25" s="134"/>
      <c r="EL25" s="134"/>
      <c r="EM25" s="134"/>
      <c r="EN25" s="134"/>
      <c r="EO25" s="134"/>
      <c r="EP25" s="134"/>
      <c r="EQ25" s="134"/>
      <c r="ER25" s="134"/>
      <c r="ES25" s="134"/>
      <c r="ET25" s="134"/>
      <c r="EU25" s="134"/>
      <c r="EV25" s="134"/>
      <c r="EW25" s="134"/>
      <c r="EX25" s="134"/>
      <c r="EY25" s="134"/>
      <c r="EZ25" s="134"/>
      <c r="FA25" s="134"/>
      <c r="FB25" s="134"/>
      <c r="FC25" s="134"/>
      <c r="FD25" s="134"/>
      <c r="FE25" s="134"/>
      <c r="FF25" s="134"/>
      <c r="FG25" s="134"/>
      <c r="FH25" s="134"/>
      <c r="FI25" s="134"/>
      <c r="FJ25" s="134"/>
      <c r="FK25" s="134"/>
      <c r="FL25" s="134"/>
      <c r="FM25" s="134"/>
      <c r="FN25" s="134"/>
      <c r="FO25" s="134"/>
      <c r="FP25" s="134"/>
      <c r="FQ25" s="134"/>
      <c r="FR25" s="134"/>
      <c r="FS25" s="134"/>
      <c r="FT25" s="134"/>
      <c r="FU25" s="134"/>
      <c r="FV25" s="134"/>
      <c r="FW25" s="134"/>
      <c r="FX25" s="134"/>
      <c r="FY25" s="134"/>
      <c r="FZ25" s="134"/>
      <c r="GA25" s="134"/>
      <c r="GB25" s="134"/>
      <c r="GC25" s="134"/>
      <c r="GD25" s="134"/>
      <c r="GE25" s="134"/>
      <c r="GF25" s="134"/>
      <c r="GG25" s="134"/>
      <c r="GH25" s="134"/>
      <c r="GI25" s="134"/>
      <c r="GJ25" s="134"/>
      <c r="GK25" s="134"/>
      <c r="GL25" s="134"/>
      <c r="GM25" s="134"/>
      <c r="GN25" s="134"/>
      <c r="GO25" s="134"/>
      <c r="GP25" s="134"/>
      <c r="GQ25" s="134"/>
      <c r="GR25" s="134"/>
      <c r="GS25" s="134"/>
      <c r="GT25" s="134"/>
      <c r="GU25" s="134"/>
      <c r="GV25" s="134"/>
      <c r="GW25" s="134"/>
      <c r="GX25" s="134"/>
      <c r="GY25" s="134"/>
      <c r="GZ25" s="134"/>
      <c r="HA25" s="134"/>
      <c r="HB25" s="134"/>
      <c r="HC25" s="134"/>
      <c r="HD25" s="134"/>
      <c r="HE25" s="134"/>
      <c r="HF25" s="134"/>
      <c r="HG25" s="134"/>
      <c r="HH25" s="134"/>
      <c r="HI25" s="134"/>
      <c r="HJ25" s="134"/>
      <c r="HK25" s="134"/>
      <c r="HL25" s="134"/>
      <c r="HM25" s="134"/>
      <c r="HN25" s="134"/>
      <c r="HO25" s="134"/>
      <c r="HP25" s="134"/>
      <c r="HQ25" s="134"/>
      <c r="HR25" s="134"/>
      <c r="HS25" s="134"/>
      <c r="HT25" s="134"/>
      <c r="HU25" s="134"/>
      <c r="HV25" s="134"/>
      <c r="HW25" s="134"/>
      <c r="HX25" s="134"/>
      <c r="HY25" s="134"/>
      <c r="HZ25" s="134"/>
      <c r="IA25" s="134"/>
      <c r="IB25" s="134"/>
      <c r="IC25" s="134"/>
      <c r="ID25" s="134"/>
      <c r="IE25" s="134"/>
      <c r="IF25" s="134"/>
      <c r="IG25" s="134"/>
      <c r="IH25" s="134"/>
      <c r="II25" s="134"/>
      <c r="IJ25" s="134"/>
      <c r="IK25" s="134"/>
      <c r="IL25" s="134"/>
      <c r="IM25" s="134"/>
      <c r="IN25" s="134"/>
      <c r="IO25" s="134"/>
      <c r="IP25" s="134"/>
      <c r="IQ25" s="134"/>
      <c r="IR25" s="134"/>
      <c r="IS25" s="134"/>
      <c r="IT25" s="134"/>
      <c r="IU25" s="134"/>
      <c r="IV25" s="134"/>
    </row>
    <row r="26" spans="1:256" s="145" customFormat="1" ht="34.200000000000003" customHeight="1" x14ac:dyDescent="0.3">
      <c r="A26" s="514" t="s">
        <v>183</v>
      </c>
      <c r="B26" s="514"/>
      <c r="C26" s="514"/>
      <c r="D26" s="514"/>
      <c r="E26" s="514"/>
      <c r="F26" s="514"/>
      <c r="G26" s="514"/>
      <c r="H26" s="514"/>
      <c r="I26" s="514"/>
      <c r="J26" s="514"/>
      <c r="K26" s="514"/>
      <c r="L26" s="196"/>
      <c r="M26" s="196"/>
    </row>
    <row r="27" spans="1:256" ht="15.6" x14ac:dyDescent="0.3">
      <c r="A27" s="555" t="s">
        <v>196</v>
      </c>
      <c r="B27" s="552"/>
      <c r="C27" s="552"/>
      <c r="D27" s="552"/>
      <c r="E27" s="552"/>
      <c r="F27" s="552"/>
      <c r="G27" s="552"/>
      <c r="H27" s="98"/>
      <c r="I27" s="94"/>
      <c r="J27" s="98"/>
      <c r="K27" s="98"/>
      <c r="L27" s="98"/>
      <c r="M27" s="98"/>
      <c r="N27" s="95"/>
      <c r="O27" s="95"/>
      <c r="P27" s="95"/>
      <c r="Q27" s="95"/>
      <c r="R27" s="95"/>
      <c r="S27" s="95"/>
      <c r="T27" s="95"/>
      <c r="U27" s="95"/>
      <c r="V27" s="95"/>
      <c r="W27" s="95"/>
      <c r="X27" s="95"/>
      <c r="Y27" s="95"/>
      <c r="Z27" s="95"/>
      <c r="AA27" s="95"/>
      <c r="AB27" s="95"/>
      <c r="AC27" s="95"/>
      <c r="AD27" s="95"/>
      <c r="AE27" s="95"/>
      <c r="AF27" s="95"/>
      <c r="AG27" s="95"/>
      <c r="AH27" s="95"/>
      <c r="AI27" s="95"/>
      <c r="AJ27" s="95"/>
      <c r="AK27" s="95"/>
      <c r="AL27" s="95"/>
      <c r="AM27" s="95"/>
      <c r="AN27" s="95"/>
      <c r="AO27" s="95"/>
      <c r="AP27" s="95"/>
      <c r="AQ27" s="95"/>
      <c r="AR27" s="95"/>
      <c r="AS27" s="95"/>
      <c r="AT27" s="95"/>
      <c r="AU27" s="95"/>
      <c r="AV27" s="95"/>
      <c r="AW27" s="95"/>
      <c r="AX27" s="95"/>
      <c r="AY27" s="95"/>
      <c r="AZ27" s="95"/>
      <c r="BA27" s="95"/>
      <c r="BB27" s="95"/>
      <c r="BC27" s="95"/>
      <c r="BD27" s="95"/>
      <c r="BE27" s="95"/>
      <c r="BF27" s="95"/>
      <c r="BG27" s="95"/>
      <c r="BH27" s="95"/>
      <c r="BI27" s="95"/>
      <c r="BJ27" s="95"/>
      <c r="BK27" s="95"/>
      <c r="BL27" s="95"/>
      <c r="BM27" s="95"/>
      <c r="BN27" s="95"/>
      <c r="BO27" s="95"/>
      <c r="BP27" s="95"/>
      <c r="BQ27" s="95"/>
      <c r="BR27" s="95"/>
      <c r="BS27" s="95"/>
      <c r="BT27" s="95"/>
      <c r="BU27" s="95"/>
      <c r="BV27" s="95"/>
      <c r="BW27" s="95"/>
      <c r="BX27" s="95"/>
      <c r="BY27" s="95"/>
      <c r="BZ27" s="95"/>
      <c r="CA27" s="95"/>
      <c r="CB27" s="95"/>
      <c r="CC27" s="95"/>
      <c r="CD27" s="95"/>
      <c r="CE27" s="95"/>
      <c r="CF27" s="95"/>
      <c r="CG27" s="95"/>
      <c r="CH27" s="95"/>
      <c r="CI27" s="95"/>
      <c r="CJ27" s="95"/>
      <c r="CK27" s="95"/>
      <c r="CL27" s="95"/>
      <c r="CM27" s="95"/>
      <c r="CN27" s="95"/>
      <c r="CO27" s="95"/>
      <c r="CP27" s="95"/>
      <c r="CQ27" s="95"/>
      <c r="CR27" s="95"/>
      <c r="CS27" s="95"/>
      <c r="CT27" s="95"/>
      <c r="CU27" s="95"/>
      <c r="CV27" s="95"/>
      <c r="CW27" s="95"/>
      <c r="CX27" s="95"/>
      <c r="CY27" s="95"/>
      <c r="CZ27" s="95"/>
      <c r="DA27" s="95"/>
      <c r="DB27" s="95"/>
      <c r="DC27" s="95"/>
      <c r="DD27" s="95"/>
      <c r="DE27" s="95"/>
      <c r="DF27" s="95"/>
      <c r="DG27" s="95"/>
      <c r="DH27" s="95"/>
      <c r="DI27" s="95"/>
      <c r="DJ27" s="95"/>
      <c r="DK27" s="95"/>
      <c r="DL27" s="95"/>
      <c r="DM27" s="95"/>
      <c r="DN27" s="95"/>
      <c r="DO27" s="95"/>
      <c r="DP27" s="95"/>
      <c r="DQ27" s="95"/>
      <c r="DR27" s="95"/>
      <c r="DS27" s="95"/>
      <c r="DT27" s="95"/>
      <c r="DU27" s="95"/>
      <c r="DV27" s="95"/>
      <c r="DW27" s="95"/>
      <c r="DX27" s="95"/>
      <c r="DY27" s="95"/>
      <c r="DZ27" s="95"/>
      <c r="EA27" s="95"/>
      <c r="EB27" s="95"/>
      <c r="EC27" s="95"/>
      <c r="ED27" s="95"/>
      <c r="EE27" s="95"/>
      <c r="EF27" s="95"/>
      <c r="EG27" s="95"/>
      <c r="EH27" s="95"/>
      <c r="EI27" s="95"/>
      <c r="EJ27" s="95"/>
      <c r="EK27" s="95"/>
      <c r="EL27" s="95"/>
      <c r="EM27" s="95"/>
      <c r="EN27" s="95"/>
      <c r="EO27" s="95"/>
      <c r="EP27" s="95"/>
      <c r="EQ27" s="95"/>
      <c r="ER27" s="95"/>
      <c r="ES27" s="95"/>
      <c r="ET27" s="95"/>
      <c r="EU27" s="95"/>
      <c r="EV27" s="95"/>
      <c r="EW27" s="95"/>
      <c r="EX27" s="95"/>
      <c r="EY27" s="95"/>
      <c r="EZ27" s="95"/>
      <c r="FA27" s="95"/>
      <c r="FB27" s="95"/>
      <c r="FC27" s="95"/>
      <c r="FD27" s="95"/>
      <c r="FE27" s="95"/>
      <c r="FF27" s="95"/>
      <c r="FG27" s="95"/>
      <c r="FH27" s="95"/>
      <c r="FI27" s="95"/>
      <c r="FJ27" s="95"/>
      <c r="FK27" s="95"/>
      <c r="FL27" s="95"/>
      <c r="FM27" s="95"/>
      <c r="FN27" s="95"/>
      <c r="FO27" s="95"/>
      <c r="FP27" s="95"/>
      <c r="FQ27" s="95"/>
      <c r="FR27" s="95"/>
      <c r="FS27" s="95"/>
      <c r="FT27" s="95"/>
      <c r="FU27" s="95"/>
      <c r="FV27" s="95"/>
      <c r="FW27" s="95"/>
      <c r="FX27" s="95"/>
      <c r="FY27" s="95"/>
      <c r="FZ27" s="95"/>
      <c r="GA27" s="95"/>
      <c r="GB27" s="95"/>
      <c r="GC27" s="95"/>
      <c r="GD27" s="95"/>
      <c r="GE27" s="95"/>
      <c r="GF27" s="95"/>
      <c r="GG27" s="95"/>
      <c r="GH27" s="95"/>
      <c r="GI27" s="95"/>
      <c r="GJ27" s="95"/>
      <c r="GK27" s="95"/>
      <c r="GL27" s="95"/>
      <c r="GM27" s="95"/>
      <c r="GN27" s="95"/>
      <c r="GO27" s="95"/>
      <c r="GP27" s="95"/>
      <c r="GQ27" s="95"/>
      <c r="GR27" s="95"/>
      <c r="GS27" s="95"/>
      <c r="GT27" s="95"/>
      <c r="GU27" s="95"/>
      <c r="GV27" s="95"/>
      <c r="GW27" s="95"/>
      <c r="GX27" s="95"/>
      <c r="GY27" s="95"/>
      <c r="GZ27" s="95"/>
      <c r="HA27" s="95"/>
      <c r="HB27" s="95"/>
      <c r="HC27" s="95"/>
      <c r="HD27" s="95"/>
      <c r="HE27" s="95"/>
      <c r="HF27" s="95"/>
      <c r="HG27" s="95"/>
      <c r="HH27" s="95"/>
      <c r="HI27" s="95"/>
      <c r="HJ27" s="95"/>
      <c r="HK27" s="95"/>
      <c r="HL27" s="95"/>
      <c r="HM27" s="95"/>
      <c r="HN27" s="95"/>
      <c r="HO27" s="95"/>
      <c r="HP27" s="95"/>
      <c r="HQ27" s="95"/>
      <c r="HR27" s="95"/>
      <c r="HS27" s="95"/>
      <c r="HT27" s="95"/>
      <c r="HU27" s="95"/>
      <c r="HV27" s="95"/>
      <c r="HW27" s="95"/>
      <c r="HX27" s="95"/>
      <c r="HY27" s="95"/>
      <c r="HZ27" s="95"/>
      <c r="IA27" s="95"/>
      <c r="IB27" s="95"/>
      <c r="IC27" s="95"/>
      <c r="ID27" s="95"/>
      <c r="IE27" s="95"/>
      <c r="IF27" s="95"/>
      <c r="IG27" s="95"/>
      <c r="IH27" s="95"/>
      <c r="II27" s="95"/>
      <c r="IJ27" s="95"/>
      <c r="IK27" s="95"/>
      <c r="IL27" s="95"/>
      <c r="IM27" s="95"/>
      <c r="IN27" s="95"/>
      <c r="IO27" s="95"/>
      <c r="IP27" s="95"/>
      <c r="IQ27" s="95"/>
      <c r="IR27" s="95"/>
      <c r="IS27" s="95"/>
      <c r="IT27" s="95"/>
      <c r="IU27" s="95"/>
      <c r="IV27" s="95"/>
    </row>
    <row r="28" spans="1:256" s="134" customFormat="1" ht="123" customHeight="1" x14ac:dyDescent="0.3">
      <c r="A28" s="512" t="s">
        <v>184</v>
      </c>
      <c r="B28" s="512"/>
      <c r="C28" s="512"/>
      <c r="D28" s="512"/>
      <c r="E28" s="512"/>
      <c r="F28" s="512"/>
      <c r="G28" s="512"/>
      <c r="H28" s="512"/>
      <c r="I28" s="512"/>
      <c r="J28" s="512"/>
      <c r="K28" s="512"/>
    </row>
    <row r="29" spans="1:256" ht="15.6" x14ac:dyDescent="0.3">
      <c r="A29" s="132" t="s">
        <v>143</v>
      </c>
      <c r="B29" s="144"/>
      <c r="C29" s="144"/>
      <c r="D29" s="144"/>
      <c r="E29" s="144"/>
      <c r="F29" s="144"/>
      <c r="G29" s="144"/>
      <c r="H29" s="144"/>
      <c r="I29" s="144"/>
      <c r="J29" s="144"/>
      <c r="K29" s="144"/>
      <c r="L29" s="144"/>
      <c r="M29" s="144"/>
      <c r="N29" s="144"/>
      <c r="O29" s="144"/>
      <c r="P29" s="144"/>
      <c r="Q29" s="144"/>
      <c r="R29" s="144"/>
      <c r="S29" s="144"/>
      <c r="T29" s="144"/>
      <c r="U29" s="144"/>
      <c r="V29" s="144"/>
      <c r="W29" s="144"/>
      <c r="X29" s="144"/>
      <c r="Y29" s="144"/>
      <c r="Z29" s="144"/>
      <c r="AA29" s="144"/>
      <c r="AB29" s="144"/>
      <c r="AC29" s="144"/>
      <c r="AD29" s="144"/>
      <c r="AE29" s="144"/>
      <c r="AF29" s="144"/>
      <c r="AG29" s="144"/>
      <c r="AH29" s="144"/>
      <c r="AI29" s="144"/>
      <c r="AJ29" s="144"/>
      <c r="AK29" s="144"/>
      <c r="AL29" s="144"/>
      <c r="AM29" s="144"/>
      <c r="AN29" s="144"/>
      <c r="AO29" s="144"/>
      <c r="AP29" s="144"/>
      <c r="AQ29" s="144"/>
      <c r="AR29" s="144"/>
      <c r="AS29" s="144"/>
      <c r="AT29" s="144"/>
      <c r="AU29" s="144"/>
      <c r="AV29" s="144"/>
      <c r="AW29" s="144"/>
      <c r="AX29" s="144"/>
      <c r="AY29" s="144"/>
      <c r="AZ29" s="144"/>
      <c r="BA29" s="144"/>
      <c r="BB29" s="144"/>
      <c r="BC29" s="144"/>
      <c r="BD29" s="144"/>
      <c r="BE29" s="144"/>
      <c r="BF29" s="144"/>
      <c r="BG29" s="144"/>
      <c r="BH29" s="144"/>
      <c r="BI29" s="144"/>
      <c r="BJ29" s="144"/>
      <c r="BK29" s="144"/>
      <c r="BL29" s="144"/>
      <c r="BM29" s="144"/>
      <c r="BN29" s="144"/>
      <c r="BO29" s="144"/>
      <c r="BP29" s="144"/>
      <c r="BQ29" s="144"/>
      <c r="BR29" s="144"/>
      <c r="BS29" s="144"/>
      <c r="BT29" s="144"/>
      <c r="BU29" s="144"/>
      <c r="BV29" s="144"/>
      <c r="BW29" s="144"/>
      <c r="BX29" s="144"/>
      <c r="BY29" s="144"/>
      <c r="BZ29" s="144"/>
      <c r="CA29" s="144"/>
      <c r="CB29" s="144"/>
      <c r="CC29" s="144"/>
      <c r="CD29" s="144"/>
      <c r="CE29" s="144"/>
      <c r="CF29" s="144"/>
      <c r="CG29" s="144"/>
      <c r="CH29" s="144"/>
      <c r="CI29" s="144"/>
      <c r="CJ29" s="144"/>
      <c r="CK29" s="144"/>
      <c r="CL29" s="144"/>
      <c r="CM29" s="144"/>
      <c r="CN29" s="144"/>
      <c r="CO29" s="144"/>
      <c r="CP29" s="144"/>
      <c r="CQ29" s="144"/>
      <c r="CR29" s="144"/>
      <c r="CS29" s="144"/>
      <c r="CT29" s="144"/>
      <c r="CU29" s="144"/>
      <c r="CV29" s="144"/>
      <c r="CW29" s="144"/>
      <c r="CX29" s="144"/>
      <c r="CY29" s="144"/>
      <c r="CZ29" s="144"/>
      <c r="DA29" s="144"/>
      <c r="DB29" s="144"/>
      <c r="DC29" s="144"/>
      <c r="DD29" s="144"/>
      <c r="DE29" s="144"/>
      <c r="DF29" s="144"/>
      <c r="DG29" s="144"/>
      <c r="DH29" s="144"/>
      <c r="DI29" s="144"/>
      <c r="DJ29" s="144"/>
      <c r="DK29" s="144"/>
      <c r="DL29" s="144"/>
      <c r="DM29" s="144"/>
      <c r="DN29" s="144"/>
      <c r="DO29" s="144"/>
      <c r="DP29" s="144"/>
      <c r="DQ29" s="144"/>
      <c r="DR29" s="144"/>
      <c r="DS29" s="144"/>
      <c r="DT29" s="144"/>
      <c r="DU29" s="144"/>
      <c r="DV29" s="144"/>
      <c r="DW29" s="144"/>
      <c r="DX29" s="144"/>
      <c r="DY29" s="144"/>
      <c r="DZ29" s="144"/>
      <c r="EA29" s="144"/>
      <c r="EB29" s="144"/>
      <c r="EC29" s="144"/>
      <c r="ED29" s="144"/>
      <c r="EE29" s="144"/>
      <c r="EF29" s="144"/>
      <c r="EG29" s="144"/>
      <c r="EH29" s="144"/>
      <c r="EI29" s="144"/>
      <c r="EJ29" s="144"/>
      <c r="EK29" s="144"/>
      <c r="EL29" s="144"/>
      <c r="EM29" s="144"/>
      <c r="EN29" s="144"/>
      <c r="EO29" s="144"/>
      <c r="EP29" s="144"/>
      <c r="EQ29" s="144"/>
      <c r="ER29" s="144"/>
      <c r="ES29" s="144"/>
      <c r="ET29" s="144"/>
      <c r="EU29" s="144"/>
      <c r="EV29" s="144"/>
      <c r="EW29" s="144"/>
      <c r="EX29" s="144"/>
      <c r="EY29" s="144"/>
      <c r="EZ29" s="144"/>
      <c r="FA29" s="144"/>
      <c r="FB29" s="144"/>
      <c r="FC29" s="144"/>
      <c r="FD29" s="144"/>
      <c r="FE29" s="144"/>
      <c r="FF29" s="144"/>
      <c r="FG29" s="144"/>
      <c r="FH29" s="144"/>
      <c r="FI29" s="144"/>
      <c r="FJ29" s="144"/>
      <c r="FK29" s="144"/>
      <c r="FL29" s="144"/>
      <c r="FM29" s="144"/>
      <c r="FN29" s="144"/>
      <c r="FO29" s="144"/>
      <c r="FP29" s="144"/>
      <c r="FQ29" s="144"/>
      <c r="FR29" s="144"/>
      <c r="FS29" s="144"/>
      <c r="FT29" s="144"/>
      <c r="FU29" s="144"/>
      <c r="FV29" s="144"/>
      <c r="FW29" s="144"/>
      <c r="FX29" s="144"/>
      <c r="FY29" s="144"/>
      <c r="FZ29" s="144"/>
      <c r="GA29" s="144"/>
      <c r="GB29" s="144"/>
      <c r="GC29" s="144"/>
      <c r="GD29" s="144"/>
      <c r="GE29" s="144"/>
      <c r="GF29" s="144"/>
      <c r="GG29" s="144"/>
      <c r="GH29" s="144"/>
      <c r="GI29" s="144"/>
      <c r="GJ29" s="144"/>
      <c r="GK29" s="144"/>
      <c r="GL29" s="144"/>
      <c r="GM29" s="144"/>
      <c r="GN29" s="144"/>
      <c r="GO29" s="144"/>
      <c r="GP29" s="144"/>
      <c r="GQ29" s="144"/>
      <c r="GR29" s="144"/>
      <c r="GS29" s="144"/>
      <c r="GT29" s="144"/>
      <c r="GU29" s="144"/>
      <c r="GV29" s="144"/>
      <c r="GW29" s="144"/>
      <c r="GX29" s="144"/>
      <c r="GY29" s="144"/>
      <c r="GZ29" s="144"/>
      <c r="HA29" s="144"/>
      <c r="HB29" s="144"/>
      <c r="HC29" s="144"/>
      <c r="HD29" s="144"/>
      <c r="HE29" s="144"/>
      <c r="HF29" s="144"/>
      <c r="HG29" s="144"/>
      <c r="HH29" s="144"/>
      <c r="HI29" s="144"/>
      <c r="HJ29" s="144"/>
      <c r="HK29" s="144"/>
      <c r="HL29" s="144"/>
      <c r="HM29" s="144"/>
      <c r="HN29" s="144"/>
      <c r="HO29" s="144"/>
      <c r="HP29" s="144"/>
      <c r="HQ29" s="144"/>
      <c r="HR29" s="144"/>
      <c r="HS29" s="144"/>
      <c r="HT29" s="144"/>
      <c r="HU29" s="144"/>
      <c r="HV29" s="144"/>
      <c r="HW29" s="144"/>
      <c r="HX29" s="144"/>
      <c r="HY29" s="144"/>
      <c r="HZ29" s="144"/>
      <c r="IA29" s="144"/>
      <c r="IB29" s="144"/>
      <c r="IC29" s="144"/>
      <c r="ID29" s="144"/>
      <c r="IE29" s="144"/>
      <c r="IF29" s="144"/>
      <c r="IG29" s="144"/>
      <c r="IH29" s="144"/>
      <c r="II29" s="144"/>
      <c r="IJ29" s="144"/>
      <c r="IK29" s="144"/>
      <c r="IL29" s="144"/>
      <c r="IM29" s="144"/>
      <c r="IN29" s="144"/>
      <c r="IO29" s="144"/>
      <c r="IP29" s="144"/>
      <c r="IQ29" s="144"/>
      <c r="IR29" s="144"/>
      <c r="IS29" s="144"/>
      <c r="IT29" s="144"/>
      <c r="IU29" s="144"/>
      <c r="IV29" s="144"/>
    </row>
    <row r="30" spans="1:256" ht="21" customHeight="1" x14ac:dyDescent="0.3">
      <c r="A30" s="525" t="s">
        <v>144</v>
      </c>
      <c r="B30" s="525"/>
      <c r="C30" s="525"/>
      <c r="D30" s="525"/>
      <c r="E30" s="525"/>
      <c r="F30" s="525"/>
      <c r="G30" s="525"/>
      <c r="H30" s="144"/>
      <c r="I30" s="144"/>
      <c r="J30" s="144"/>
      <c r="K30" s="144"/>
      <c r="L30" s="144"/>
      <c r="M30" s="144"/>
      <c r="N30" s="144"/>
      <c r="O30" s="144"/>
      <c r="P30" s="144"/>
      <c r="Q30" s="144"/>
      <c r="R30" s="144"/>
      <c r="S30" s="144"/>
      <c r="T30" s="144"/>
      <c r="U30" s="144"/>
      <c r="V30" s="144"/>
      <c r="W30" s="144"/>
      <c r="X30" s="144"/>
      <c r="Y30" s="144"/>
      <c r="Z30" s="144"/>
      <c r="AA30" s="144"/>
      <c r="AB30" s="144"/>
      <c r="AC30" s="144"/>
      <c r="AD30" s="144"/>
      <c r="AE30" s="144"/>
      <c r="AF30" s="144"/>
      <c r="AG30" s="144"/>
      <c r="AH30" s="144"/>
      <c r="AI30" s="144"/>
      <c r="AJ30" s="144"/>
      <c r="AK30" s="144"/>
      <c r="AL30" s="144"/>
      <c r="AM30" s="144"/>
      <c r="AN30" s="144"/>
      <c r="AO30" s="144"/>
      <c r="AP30" s="144"/>
      <c r="AQ30" s="144"/>
      <c r="AR30" s="144"/>
      <c r="AS30" s="144"/>
      <c r="AT30" s="144"/>
      <c r="AU30" s="144"/>
      <c r="AV30" s="144"/>
      <c r="AW30" s="144"/>
      <c r="AX30" s="144"/>
      <c r="AY30" s="144"/>
      <c r="AZ30" s="144"/>
      <c r="BA30" s="144"/>
      <c r="BB30" s="144"/>
      <c r="BC30" s="144"/>
      <c r="BD30" s="144"/>
      <c r="BE30" s="144"/>
      <c r="BF30" s="144"/>
      <c r="BG30" s="144"/>
      <c r="BH30" s="144"/>
      <c r="BI30" s="144"/>
      <c r="BJ30" s="144"/>
      <c r="BK30" s="144"/>
      <c r="BL30" s="144"/>
      <c r="BM30" s="144"/>
      <c r="BN30" s="144"/>
      <c r="BO30" s="144"/>
      <c r="BP30" s="144"/>
      <c r="BQ30" s="144"/>
      <c r="BR30" s="144"/>
      <c r="BS30" s="144"/>
      <c r="BT30" s="144"/>
      <c r="BU30" s="144"/>
      <c r="BV30" s="144"/>
      <c r="BW30" s="144"/>
      <c r="BX30" s="144"/>
      <c r="BY30" s="144"/>
      <c r="BZ30" s="144"/>
      <c r="CA30" s="144"/>
      <c r="CB30" s="144"/>
      <c r="CC30" s="144"/>
      <c r="CD30" s="144"/>
      <c r="CE30" s="144"/>
      <c r="CF30" s="144"/>
      <c r="CG30" s="144"/>
      <c r="CH30" s="144"/>
      <c r="CI30" s="144"/>
      <c r="CJ30" s="144"/>
      <c r="CK30" s="144"/>
      <c r="CL30" s="144"/>
      <c r="CM30" s="144"/>
      <c r="CN30" s="144"/>
      <c r="CO30" s="144"/>
      <c r="CP30" s="144"/>
      <c r="CQ30" s="144"/>
      <c r="CR30" s="144"/>
      <c r="CS30" s="144"/>
      <c r="CT30" s="144"/>
      <c r="CU30" s="144"/>
      <c r="CV30" s="144"/>
      <c r="CW30" s="144"/>
      <c r="CX30" s="144"/>
      <c r="CY30" s="144"/>
      <c r="CZ30" s="144"/>
      <c r="DA30" s="144"/>
      <c r="DB30" s="144"/>
      <c r="DC30" s="144"/>
      <c r="DD30" s="144"/>
      <c r="DE30" s="144"/>
      <c r="DF30" s="144"/>
      <c r="DG30" s="144"/>
      <c r="DH30" s="144"/>
      <c r="DI30" s="144"/>
      <c r="DJ30" s="144"/>
      <c r="DK30" s="144"/>
      <c r="DL30" s="144"/>
      <c r="DM30" s="144"/>
      <c r="DN30" s="144"/>
      <c r="DO30" s="144"/>
      <c r="DP30" s="144"/>
      <c r="DQ30" s="144"/>
      <c r="DR30" s="144"/>
      <c r="DS30" s="144"/>
      <c r="DT30" s="144"/>
      <c r="DU30" s="144"/>
      <c r="DV30" s="144"/>
      <c r="DW30" s="144"/>
      <c r="DX30" s="144"/>
      <c r="DY30" s="144"/>
      <c r="DZ30" s="144"/>
      <c r="EA30" s="144"/>
      <c r="EB30" s="144"/>
      <c r="EC30" s="144"/>
      <c r="ED30" s="144"/>
      <c r="EE30" s="144"/>
      <c r="EF30" s="144"/>
      <c r="EG30" s="144"/>
      <c r="EH30" s="144"/>
      <c r="EI30" s="144"/>
      <c r="EJ30" s="144"/>
      <c r="EK30" s="144"/>
      <c r="EL30" s="144"/>
      <c r="EM30" s="144"/>
      <c r="EN30" s="144"/>
      <c r="EO30" s="144"/>
      <c r="EP30" s="144"/>
      <c r="EQ30" s="144"/>
      <c r="ER30" s="144"/>
      <c r="ES30" s="144"/>
      <c r="ET30" s="144"/>
      <c r="EU30" s="144"/>
      <c r="EV30" s="144"/>
      <c r="EW30" s="144"/>
      <c r="EX30" s="144"/>
      <c r="EY30" s="144"/>
      <c r="EZ30" s="144"/>
      <c r="FA30" s="144"/>
      <c r="FB30" s="144"/>
      <c r="FC30" s="144"/>
      <c r="FD30" s="144"/>
      <c r="FE30" s="144"/>
      <c r="FF30" s="144"/>
      <c r="FG30" s="144"/>
      <c r="FH30" s="144"/>
      <c r="FI30" s="144"/>
      <c r="FJ30" s="144"/>
      <c r="FK30" s="144"/>
      <c r="FL30" s="144"/>
      <c r="FM30" s="144"/>
      <c r="FN30" s="144"/>
      <c r="FO30" s="144"/>
      <c r="FP30" s="144"/>
      <c r="FQ30" s="144"/>
      <c r="FR30" s="144"/>
      <c r="FS30" s="144"/>
      <c r="FT30" s="144"/>
      <c r="FU30" s="144"/>
      <c r="FV30" s="144"/>
      <c r="FW30" s="144"/>
      <c r="FX30" s="144"/>
      <c r="FY30" s="144"/>
      <c r="FZ30" s="144"/>
      <c r="GA30" s="144"/>
      <c r="GB30" s="144"/>
      <c r="GC30" s="144"/>
      <c r="GD30" s="144"/>
      <c r="GE30" s="144"/>
      <c r="GF30" s="144"/>
      <c r="GG30" s="144"/>
      <c r="GH30" s="144"/>
      <c r="GI30" s="144"/>
      <c r="GJ30" s="144"/>
      <c r="GK30" s="144"/>
      <c r="GL30" s="144"/>
      <c r="GM30" s="144"/>
      <c r="GN30" s="144"/>
      <c r="GO30" s="144"/>
      <c r="GP30" s="144"/>
      <c r="GQ30" s="144"/>
      <c r="GR30" s="144"/>
      <c r="GS30" s="144"/>
      <c r="GT30" s="144"/>
      <c r="GU30" s="144"/>
      <c r="GV30" s="144"/>
      <c r="GW30" s="144"/>
      <c r="GX30" s="144"/>
      <c r="GY30" s="144"/>
      <c r="GZ30" s="144"/>
      <c r="HA30" s="144"/>
      <c r="HB30" s="144"/>
      <c r="HC30" s="144"/>
      <c r="HD30" s="144"/>
      <c r="HE30" s="144"/>
      <c r="HF30" s="144"/>
      <c r="HG30" s="144"/>
      <c r="HH30" s="144"/>
      <c r="HI30" s="144"/>
      <c r="HJ30" s="144"/>
      <c r="HK30" s="144"/>
      <c r="HL30" s="144"/>
      <c r="HM30" s="144"/>
      <c r="HN30" s="144"/>
      <c r="HO30" s="144"/>
      <c r="HP30" s="144"/>
      <c r="HQ30" s="144"/>
      <c r="HR30" s="144"/>
      <c r="HS30" s="144"/>
      <c r="HT30" s="144"/>
      <c r="HU30" s="144"/>
      <c r="HV30" s="144"/>
      <c r="HW30" s="144"/>
      <c r="HX30" s="144"/>
      <c r="HY30" s="144"/>
      <c r="HZ30" s="144"/>
      <c r="IA30" s="144"/>
      <c r="IB30" s="144"/>
      <c r="IC30" s="144"/>
      <c r="ID30" s="144"/>
      <c r="IE30" s="144"/>
      <c r="IF30" s="144"/>
      <c r="IG30" s="144"/>
      <c r="IH30" s="144"/>
      <c r="II30" s="144"/>
      <c r="IJ30" s="144"/>
      <c r="IK30" s="144"/>
      <c r="IL30" s="144"/>
      <c r="IM30" s="144"/>
      <c r="IN30" s="144"/>
      <c r="IO30" s="144"/>
      <c r="IP30" s="144"/>
      <c r="IQ30" s="144"/>
      <c r="IR30" s="144"/>
      <c r="IS30" s="144"/>
      <c r="IT30" s="144"/>
      <c r="IU30" s="144"/>
      <c r="IV30" s="144"/>
    </row>
    <row r="31" spans="1:256" ht="40.5" customHeight="1" x14ac:dyDescent="0.3">
      <c r="A31" s="616" t="s">
        <v>185</v>
      </c>
      <c r="B31" s="616"/>
      <c r="C31" s="616"/>
      <c r="D31" s="616"/>
      <c r="E31" s="616"/>
      <c r="F31" s="616"/>
      <c r="G31" s="616"/>
      <c r="H31" s="197"/>
      <c r="I31" s="198"/>
      <c r="J31" s="198"/>
      <c r="K31" s="198"/>
      <c r="L31" s="198"/>
      <c r="M31" s="198"/>
      <c r="N31" s="198"/>
      <c r="O31" s="198"/>
      <c r="P31" s="198"/>
      <c r="Q31" s="198"/>
      <c r="R31" s="198"/>
      <c r="S31" s="198"/>
      <c r="T31" s="198"/>
      <c r="U31" s="198"/>
      <c r="V31" s="198"/>
      <c r="W31" s="198"/>
      <c r="X31" s="198"/>
      <c r="Y31" s="198"/>
      <c r="Z31" s="198"/>
      <c r="AA31" s="198"/>
      <c r="AB31" s="198"/>
      <c r="AC31" s="198"/>
      <c r="AD31" s="198"/>
      <c r="AE31" s="198"/>
      <c r="AF31" s="198"/>
      <c r="AG31" s="198"/>
      <c r="AH31" s="198"/>
      <c r="AI31" s="198"/>
      <c r="AJ31" s="198"/>
      <c r="AK31" s="198"/>
      <c r="AL31" s="198"/>
      <c r="AM31" s="198"/>
      <c r="AN31" s="198"/>
      <c r="AO31" s="198"/>
      <c r="AP31" s="198"/>
      <c r="AQ31" s="198"/>
      <c r="AR31" s="198"/>
      <c r="AS31" s="198"/>
      <c r="AT31" s="198"/>
      <c r="AU31" s="198"/>
      <c r="AV31" s="198"/>
      <c r="AW31" s="198"/>
      <c r="AX31" s="198"/>
      <c r="AY31" s="198"/>
      <c r="AZ31" s="198"/>
      <c r="BA31" s="198"/>
      <c r="BB31" s="198"/>
      <c r="BC31" s="198"/>
      <c r="BD31" s="198"/>
      <c r="BE31" s="198"/>
      <c r="BF31" s="198"/>
      <c r="BG31" s="198"/>
      <c r="BH31" s="198"/>
      <c r="BI31" s="198"/>
      <c r="BJ31" s="198"/>
      <c r="BK31" s="198"/>
      <c r="BL31" s="198"/>
      <c r="BM31" s="198"/>
      <c r="BN31" s="198"/>
      <c r="BO31" s="198"/>
      <c r="BP31" s="198"/>
      <c r="BQ31" s="198"/>
      <c r="BR31" s="198"/>
      <c r="BS31" s="198"/>
      <c r="BT31" s="198"/>
      <c r="BU31" s="198"/>
      <c r="BV31" s="198"/>
      <c r="BW31" s="198"/>
      <c r="BX31" s="198"/>
      <c r="BY31" s="198"/>
      <c r="BZ31" s="198"/>
      <c r="CA31" s="198"/>
      <c r="CB31" s="198"/>
      <c r="CC31" s="198"/>
      <c r="CD31" s="198"/>
      <c r="CE31" s="198"/>
      <c r="CF31" s="198"/>
      <c r="CG31" s="198"/>
      <c r="CH31" s="198"/>
      <c r="CI31" s="198"/>
      <c r="CJ31" s="198"/>
      <c r="CK31" s="198"/>
      <c r="CL31" s="198"/>
      <c r="CM31" s="198"/>
      <c r="CN31" s="198"/>
      <c r="CO31" s="198"/>
      <c r="CP31" s="198"/>
      <c r="CQ31" s="198"/>
      <c r="CR31" s="198"/>
      <c r="CS31" s="198"/>
      <c r="CT31" s="198"/>
      <c r="CU31" s="198"/>
      <c r="CV31" s="198"/>
      <c r="CW31" s="198"/>
      <c r="CX31" s="198"/>
      <c r="CY31" s="198"/>
      <c r="CZ31" s="198"/>
      <c r="DA31" s="198"/>
      <c r="DB31" s="198"/>
      <c r="DC31" s="198"/>
      <c r="DD31" s="198"/>
      <c r="DE31" s="198"/>
      <c r="DF31" s="198"/>
      <c r="DG31" s="198"/>
      <c r="DH31" s="198"/>
      <c r="DI31" s="198"/>
      <c r="DJ31" s="198"/>
      <c r="DK31" s="198"/>
      <c r="DL31" s="198"/>
      <c r="DM31" s="198"/>
      <c r="DN31" s="198"/>
      <c r="DO31" s="198"/>
      <c r="DP31" s="198"/>
      <c r="DQ31" s="198"/>
      <c r="DR31" s="198"/>
      <c r="DS31" s="198"/>
      <c r="DT31" s="198"/>
      <c r="DU31" s="198"/>
      <c r="DV31" s="198"/>
      <c r="DW31" s="198"/>
      <c r="DX31" s="198"/>
      <c r="DY31" s="198"/>
      <c r="DZ31" s="198"/>
      <c r="EA31" s="198"/>
      <c r="EB31" s="198"/>
      <c r="EC31" s="198"/>
      <c r="ED31" s="198"/>
      <c r="EE31" s="198"/>
      <c r="EF31" s="198"/>
      <c r="EG31" s="198"/>
      <c r="EH31" s="198"/>
      <c r="EI31" s="198"/>
      <c r="EJ31" s="198"/>
      <c r="EK31" s="198"/>
      <c r="EL31" s="198"/>
      <c r="EM31" s="198"/>
      <c r="EN31" s="198"/>
      <c r="EO31" s="198"/>
      <c r="EP31" s="198"/>
      <c r="EQ31" s="198"/>
      <c r="ER31" s="198"/>
      <c r="ES31" s="198"/>
      <c r="ET31" s="198"/>
      <c r="EU31" s="198"/>
      <c r="EV31" s="198"/>
      <c r="EW31" s="198"/>
      <c r="EX31" s="198"/>
      <c r="EY31" s="198"/>
      <c r="EZ31" s="198"/>
      <c r="FA31" s="198"/>
      <c r="FB31" s="198"/>
      <c r="FC31" s="198"/>
      <c r="FD31" s="198"/>
      <c r="FE31" s="198"/>
      <c r="FF31" s="198"/>
      <c r="FG31" s="198"/>
      <c r="FH31" s="198"/>
      <c r="FI31" s="198"/>
      <c r="FJ31" s="198"/>
      <c r="FK31" s="198"/>
      <c r="FL31" s="198"/>
      <c r="FM31" s="198"/>
      <c r="FN31" s="198"/>
      <c r="FO31" s="198"/>
      <c r="FP31" s="198"/>
      <c r="FQ31" s="198"/>
      <c r="FR31" s="198"/>
      <c r="FS31" s="198"/>
      <c r="FT31" s="198"/>
      <c r="FU31" s="198"/>
      <c r="FV31" s="198"/>
      <c r="FW31" s="198"/>
      <c r="FX31" s="198"/>
      <c r="FY31" s="198"/>
      <c r="FZ31" s="198"/>
      <c r="GA31" s="198"/>
      <c r="GB31" s="198"/>
      <c r="GC31" s="198"/>
      <c r="GD31" s="198"/>
      <c r="GE31" s="198"/>
      <c r="GF31" s="198"/>
      <c r="GG31" s="198"/>
      <c r="GH31" s="198"/>
      <c r="GI31" s="198"/>
      <c r="GJ31" s="198"/>
      <c r="GK31" s="198"/>
      <c r="GL31" s="198"/>
      <c r="GM31" s="198"/>
      <c r="GN31" s="198"/>
      <c r="GO31" s="198"/>
      <c r="GP31" s="198"/>
      <c r="GQ31" s="198"/>
      <c r="GR31" s="198"/>
      <c r="GS31" s="198"/>
      <c r="GT31" s="198"/>
      <c r="GU31" s="198"/>
      <c r="GV31" s="198"/>
      <c r="GW31" s="198"/>
      <c r="GX31" s="198"/>
      <c r="GY31" s="198"/>
      <c r="GZ31" s="198"/>
      <c r="HA31" s="198"/>
      <c r="HB31" s="198"/>
      <c r="HC31" s="198"/>
      <c r="HD31" s="198"/>
      <c r="HE31" s="198"/>
      <c r="HF31" s="198"/>
      <c r="HG31" s="198"/>
      <c r="HH31" s="198"/>
      <c r="HI31" s="198"/>
      <c r="HJ31" s="198"/>
      <c r="HK31" s="198"/>
      <c r="HL31" s="198"/>
      <c r="HM31" s="198"/>
      <c r="HN31" s="198"/>
      <c r="HO31" s="198"/>
      <c r="HP31" s="198"/>
      <c r="HQ31" s="198"/>
      <c r="HR31" s="198"/>
      <c r="HS31" s="198"/>
      <c r="HT31" s="198"/>
      <c r="HU31" s="198"/>
      <c r="HV31" s="198"/>
      <c r="HW31" s="198"/>
      <c r="HX31" s="198"/>
      <c r="HY31" s="198"/>
      <c r="HZ31" s="198"/>
      <c r="IA31" s="198"/>
      <c r="IB31" s="198"/>
      <c r="IC31" s="198"/>
      <c r="ID31" s="198"/>
      <c r="IE31" s="198"/>
      <c r="IF31" s="198"/>
      <c r="IG31" s="198"/>
      <c r="IH31" s="198"/>
      <c r="II31" s="198"/>
      <c r="IJ31" s="198"/>
      <c r="IK31" s="198"/>
      <c r="IL31" s="198"/>
      <c r="IM31" s="198"/>
      <c r="IN31" s="198"/>
      <c r="IO31" s="198"/>
      <c r="IP31" s="198"/>
      <c r="IQ31" s="198"/>
      <c r="IR31" s="198"/>
      <c r="IS31" s="198"/>
      <c r="IT31" s="198"/>
      <c r="IU31" s="198"/>
      <c r="IV31" s="198"/>
    </row>
    <row r="32" spans="1:256" ht="15.6" x14ac:dyDescent="0.3">
      <c r="A32" s="132" t="s">
        <v>146</v>
      </c>
      <c r="B32" s="144"/>
      <c r="C32" s="144"/>
      <c r="D32" s="144"/>
      <c r="E32" s="144"/>
      <c r="F32" s="144"/>
      <c r="G32" s="144"/>
      <c r="H32" s="144"/>
      <c r="I32" s="144"/>
      <c r="J32" s="144"/>
      <c r="K32" s="144"/>
      <c r="L32" s="144"/>
      <c r="M32" s="144"/>
      <c r="N32" s="144"/>
      <c r="O32" s="144"/>
      <c r="P32" s="144"/>
      <c r="Q32" s="144"/>
      <c r="R32" s="144"/>
      <c r="S32" s="144"/>
      <c r="T32" s="144"/>
      <c r="U32" s="144"/>
      <c r="V32" s="144"/>
      <c r="W32" s="144"/>
      <c r="X32" s="144"/>
      <c r="Y32" s="144"/>
      <c r="Z32" s="144"/>
      <c r="AA32" s="144"/>
      <c r="AB32" s="144"/>
      <c r="AC32" s="144"/>
      <c r="AD32" s="144"/>
      <c r="AE32" s="144"/>
      <c r="AF32" s="144"/>
      <c r="AG32" s="144"/>
      <c r="AH32" s="144"/>
      <c r="AI32" s="144"/>
      <c r="AJ32" s="144"/>
      <c r="AK32" s="144"/>
      <c r="AL32" s="144"/>
      <c r="AM32" s="144"/>
      <c r="AN32" s="144"/>
      <c r="AO32" s="144"/>
      <c r="AP32" s="144"/>
      <c r="AQ32" s="144"/>
      <c r="AR32" s="144"/>
      <c r="AS32" s="144"/>
      <c r="AT32" s="144"/>
      <c r="AU32" s="144"/>
      <c r="AV32" s="144"/>
      <c r="AW32" s="144"/>
      <c r="AX32" s="144"/>
      <c r="AY32" s="144"/>
      <c r="AZ32" s="144"/>
      <c r="BA32" s="144"/>
      <c r="BB32" s="144"/>
      <c r="BC32" s="144"/>
      <c r="BD32" s="144"/>
      <c r="BE32" s="144"/>
      <c r="BF32" s="144"/>
      <c r="BG32" s="144"/>
      <c r="BH32" s="144"/>
      <c r="BI32" s="144"/>
      <c r="BJ32" s="144"/>
      <c r="BK32" s="144"/>
      <c r="BL32" s="144"/>
      <c r="BM32" s="144"/>
      <c r="BN32" s="144"/>
      <c r="BO32" s="144"/>
      <c r="BP32" s="144"/>
      <c r="BQ32" s="144"/>
      <c r="BR32" s="144"/>
      <c r="BS32" s="144"/>
      <c r="BT32" s="144"/>
      <c r="BU32" s="144"/>
      <c r="BV32" s="144"/>
      <c r="BW32" s="144"/>
      <c r="BX32" s="144"/>
      <c r="BY32" s="144"/>
      <c r="BZ32" s="144"/>
      <c r="CA32" s="144"/>
      <c r="CB32" s="144"/>
      <c r="CC32" s="144"/>
      <c r="CD32" s="144"/>
      <c r="CE32" s="144"/>
      <c r="CF32" s="144"/>
      <c r="CG32" s="144"/>
      <c r="CH32" s="144"/>
      <c r="CI32" s="144"/>
      <c r="CJ32" s="144"/>
      <c r="CK32" s="144"/>
      <c r="CL32" s="144"/>
      <c r="CM32" s="144"/>
      <c r="CN32" s="144"/>
      <c r="CO32" s="144"/>
      <c r="CP32" s="144"/>
      <c r="CQ32" s="144"/>
      <c r="CR32" s="144"/>
      <c r="CS32" s="144"/>
      <c r="CT32" s="144"/>
      <c r="CU32" s="144"/>
      <c r="CV32" s="144"/>
      <c r="CW32" s="144"/>
      <c r="CX32" s="144"/>
      <c r="CY32" s="144"/>
      <c r="CZ32" s="144"/>
      <c r="DA32" s="144"/>
      <c r="DB32" s="144"/>
      <c r="DC32" s="144"/>
      <c r="DD32" s="144"/>
      <c r="DE32" s="144"/>
      <c r="DF32" s="144"/>
      <c r="DG32" s="144"/>
      <c r="DH32" s="144"/>
      <c r="DI32" s="144"/>
      <c r="DJ32" s="144"/>
      <c r="DK32" s="144"/>
      <c r="DL32" s="144"/>
      <c r="DM32" s="144"/>
      <c r="DN32" s="144"/>
      <c r="DO32" s="144"/>
      <c r="DP32" s="144"/>
      <c r="DQ32" s="144"/>
      <c r="DR32" s="144"/>
      <c r="DS32" s="144"/>
      <c r="DT32" s="144"/>
      <c r="DU32" s="144"/>
      <c r="DV32" s="144"/>
      <c r="DW32" s="144"/>
      <c r="DX32" s="144"/>
      <c r="DY32" s="144"/>
      <c r="DZ32" s="144"/>
      <c r="EA32" s="144"/>
      <c r="EB32" s="144"/>
      <c r="EC32" s="144"/>
      <c r="ED32" s="144"/>
      <c r="EE32" s="144"/>
      <c r="EF32" s="144"/>
      <c r="EG32" s="144"/>
      <c r="EH32" s="144"/>
      <c r="EI32" s="144"/>
      <c r="EJ32" s="144"/>
      <c r="EK32" s="144"/>
      <c r="EL32" s="144"/>
      <c r="EM32" s="144"/>
      <c r="EN32" s="144"/>
      <c r="EO32" s="144"/>
      <c r="EP32" s="144"/>
      <c r="EQ32" s="144"/>
      <c r="ER32" s="144"/>
      <c r="ES32" s="144"/>
      <c r="ET32" s="144"/>
      <c r="EU32" s="144"/>
      <c r="EV32" s="144"/>
      <c r="EW32" s="144"/>
      <c r="EX32" s="144"/>
      <c r="EY32" s="144"/>
      <c r="EZ32" s="144"/>
      <c r="FA32" s="144"/>
      <c r="FB32" s="144"/>
      <c r="FC32" s="144"/>
      <c r="FD32" s="144"/>
      <c r="FE32" s="144"/>
      <c r="FF32" s="144"/>
      <c r="FG32" s="144"/>
      <c r="FH32" s="144"/>
      <c r="FI32" s="144"/>
      <c r="FJ32" s="144"/>
      <c r="FK32" s="144"/>
      <c r="FL32" s="144"/>
      <c r="FM32" s="144"/>
      <c r="FN32" s="144"/>
      <c r="FO32" s="144"/>
      <c r="FP32" s="144"/>
      <c r="FQ32" s="144"/>
      <c r="FR32" s="144"/>
      <c r="FS32" s="144"/>
      <c r="FT32" s="144"/>
      <c r="FU32" s="144"/>
      <c r="FV32" s="144"/>
      <c r="FW32" s="144"/>
      <c r="FX32" s="144"/>
      <c r="FY32" s="144"/>
      <c r="FZ32" s="144"/>
      <c r="GA32" s="144"/>
      <c r="GB32" s="144"/>
      <c r="GC32" s="144"/>
      <c r="GD32" s="144"/>
      <c r="GE32" s="144"/>
      <c r="GF32" s="144"/>
      <c r="GG32" s="144"/>
      <c r="GH32" s="144"/>
      <c r="GI32" s="144"/>
      <c r="GJ32" s="144"/>
      <c r="GK32" s="144"/>
      <c r="GL32" s="144"/>
      <c r="GM32" s="144"/>
      <c r="GN32" s="144"/>
      <c r="GO32" s="144"/>
      <c r="GP32" s="144"/>
      <c r="GQ32" s="144"/>
      <c r="GR32" s="144"/>
      <c r="GS32" s="144"/>
      <c r="GT32" s="144"/>
      <c r="GU32" s="144"/>
      <c r="GV32" s="144"/>
      <c r="GW32" s="144"/>
      <c r="GX32" s="144"/>
      <c r="GY32" s="144"/>
      <c r="GZ32" s="144"/>
      <c r="HA32" s="144"/>
      <c r="HB32" s="144"/>
      <c r="HC32" s="144"/>
      <c r="HD32" s="144"/>
      <c r="HE32" s="144"/>
      <c r="HF32" s="144"/>
      <c r="HG32" s="144"/>
      <c r="HH32" s="144"/>
      <c r="HI32" s="144"/>
      <c r="HJ32" s="144"/>
      <c r="HK32" s="144"/>
      <c r="HL32" s="144"/>
      <c r="HM32" s="144"/>
      <c r="HN32" s="144"/>
      <c r="HO32" s="144"/>
      <c r="HP32" s="144"/>
      <c r="HQ32" s="144"/>
      <c r="HR32" s="144"/>
      <c r="HS32" s="144"/>
      <c r="HT32" s="144"/>
      <c r="HU32" s="144"/>
      <c r="HV32" s="144"/>
      <c r="HW32" s="144"/>
      <c r="HX32" s="144"/>
      <c r="HY32" s="144"/>
      <c r="HZ32" s="144"/>
      <c r="IA32" s="144"/>
      <c r="IB32" s="144"/>
      <c r="IC32" s="144"/>
      <c r="ID32" s="144"/>
      <c r="IE32" s="144"/>
      <c r="IF32" s="144"/>
      <c r="IG32" s="144"/>
      <c r="IH32" s="144"/>
      <c r="II32" s="144"/>
      <c r="IJ32" s="144"/>
      <c r="IK32" s="144"/>
      <c r="IL32" s="144"/>
      <c r="IM32" s="144"/>
      <c r="IN32" s="144"/>
      <c r="IO32" s="144"/>
      <c r="IP32" s="144"/>
      <c r="IQ32" s="144"/>
      <c r="IR32" s="144"/>
      <c r="IS32" s="144"/>
      <c r="IT32" s="144"/>
      <c r="IU32" s="144"/>
      <c r="IV32" s="144"/>
    </row>
    <row r="33" spans="1:256" ht="15.6" x14ac:dyDescent="0.3">
      <c r="A33" s="132" t="s">
        <v>186</v>
      </c>
      <c r="B33" s="144"/>
      <c r="C33" s="144"/>
      <c r="D33" s="144"/>
      <c r="E33" s="144"/>
      <c r="F33" s="144"/>
      <c r="G33" s="144"/>
      <c r="H33" s="144"/>
      <c r="I33" s="144"/>
      <c r="J33" s="144"/>
      <c r="K33" s="144"/>
      <c r="L33" s="144"/>
      <c r="M33" s="144"/>
      <c r="N33" s="144"/>
      <c r="O33" s="144"/>
      <c r="P33" s="144"/>
      <c r="Q33" s="144"/>
      <c r="R33" s="144"/>
      <c r="S33" s="144"/>
      <c r="T33" s="144"/>
      <c r="U33" s="144"/>
      <c r="V33" s="144"/>
      <c r="W33" s="144"/>
      <c r="X33" s="144"/>
      <c r="Y33" s="144"/>
      <c r="Z33" s="144"/>
      <c r="AA33" s="144"/>
      <c r="AB33" s="144"/>
      <c r="AC33" s="144"/>
      <c r="AD33" s="144"/>
      <c r="AE33" s="144"/>
      <c r="AF33" s="144"/>
      <c r="AG33" s="144"/>
      <c r="AH33" s="144"/>
      <c r="AI33" s="144"/>
      <c r="AJ33" s="144"/>
      <c r="AK33" s="144"/>
      <c r="AL33" s="144"/>
      <c r="AM33" s="144"/>
      <c r="AN33" s="144"/>
      <c r="AO33" s="144"/>
      <c r="AP33" s="144"/>
      <c r="AQ33" s="144"/>
      <c r="AR33" s="144"/>
      <c r="AS33" s="144"/>
      <c r="AT33" s="144"/>
      <c r="AU33" s="144"/>
      <c r="AV33" s="144"/>
      <c r="AW33" s="144"/>
      <c r="AX33" s="144"/>
      <c r="AY33" s="144"/>
      <c r="AZ33" s="144"/>
      <c r="BA33" s="144"/>
      <c r="BB33" s="144"/>
      <c r="BC33" s="144"/>
      <c r="BD33" s="144"/>
      <c r="BE33" s="144"/>
      <c r="BF33" s="144"/>
      <c r="BG33" s="144"/>
      <c r="BH33" s="144"/>
      <c r="BI33" s="144"/>
      <c r="BJ33" s="144"/>
      <c r="BK33" s="144"/>
      <c r="BL33" s="144"/>
      <c r="BM33" s="144"/>
      <c r="BN33" s="144"/>
      <c r="BO33" s="144"/>
      <c r="BP33" s="144"/>
      <c r="BQ33" s="144"/>
      <c r="BR33" s="144"/>
      <c r="BS33" s="144"/>
      <c r="BT33" s="144"/>
      <c r="BU33" s="144"/>
      <c r="BV33" s="144"/>
      <c r="BW33" s="144"/>
      <c r="BX33" s="144"/>
      <c r="BY33" s="144"/>
      <c r="BZ33" s="144"/>
      <c r="CA33" s="144"/>
      <c r="CB33" s="144"/>
      <c r="CC33" s="144"/>
      <c r="CD33" s="144"/>
      <c r="CE33" s="144"/>
      <c r="CF33" s="144"/>
      <c r="CG33" s="144"/>
      <c r="CH33" s="144"/>
      <c r="CI33" s="144"/>
      <c r="CJ33" s="144"/>
      <c r="CK33" s="144"/>
      <c r="CL33" s="144"/>
      <c r="CM33" s="144"/>
      <c r="CN33" s="144"/>
      <c r="CO33" s="144"/>
      <c r="CP33" s="144"/>
      <c r="CQ33" s="144"/>
      <c r="CR33" s="144"/>
      <c r="CS33" s="144"/>
      <c r="CT33" s="144"/>
      <c r="CU33" s="144"/>
      <c r="CV33" s="144"/>
      <c r="CW33" s="144"/>
      <c r="CX33" s="144"/>
      <c r="CY33" s="144"/>
      <c r="CZ33" s="144"/>
      <c r="DA33" s="144"/>
      <c r="DB33" s="144"/>
      <c r="DC33" s="144"/>
      <c r="DD33" s="144"/>
      <c r="DE33" s="144"/>
      <c r="DF33" s="144"/>
      <c r="DG33" s="144"/>
      <c r="DH33" s="144"/>
      <c r="DI33" s="144"/>
      <c r="DJ33" s="144"/>
      <c r="DK33" s="144"/>
      <c r="DL33" s="144"/>
      <c r="DM33" s="144"/>
      <c r="DN33" s="144"/>
      <c r="DO33" s="144"/>
      <c r="DP33" s="144"/>
      <c r="DQ33" s="144"/>
      <c r="DR33" s="144"/>
      <c r="DS33" s="144"/>
      <c r="DT33" s="144"/>
      <c r="DU33" s="144"/>
      <c r="DV33" s="144"/>
      <c r="DW33" s="144"/>
      <c r="DX33" s="144"/>
      <c r="DY33" s="144"/>
      <c r="DZ33" s="144"/>
      <c r="EA33" s="144"/>
      <c r="EB33" s="144"/>
      <c r="EC33" s="144"/>
      <c r="ED33" s="144"/>
      <c r="EE33" s="144"/>
      <c r="EF33" s="144"/>
      <c r="EG33" s="144"/>
      <c r="EH33" s="144"/>
      <c r="EI33" s="144"/>
      <c r="EJ33" s="144"/>
      <c r="EK33" s="144"/>
      <c r="EL33" s="144"/>
      <c r="EM33" s="144"/>
      <c r="EN33" s="144"/>
      <c r="EO33" s="144"/>
      <c r="EP33" s="144"/>
      <c r="EQ33" s="144"/>
      <c r="ER33" s="144"/>
      <c r="ES33" s="144"/>
      <c r="ET33" s="144"/>
      <c r="EU33" s="144"/>
      <c r="EV33" s="144"/>
      <c r="EW33" s="144"/>
      <c r="EX33" s="144"/>
      <c r="EY33" s="144"/>
      <c r="EZ33" s="144"/>
      <c r="FA33" s="144"/>
      <c r="FB33" s="144"/>
      <c r="FC33" s="144"/>
      <c r="FD33" s="144"/>
      <c r="FE33" s="144"/>
      <c r="FF33" s="144"/>
      <c r="FG33" s="144"/>
      <c r="FH33" s="144"/>
      <c r="FI33" s="144"/>
      <c r="FJ33" s="144"/>
      <c r="FK33" s="144"/>
      <c r="FL33" s="144"/>
      <c r="FM33" s="144"/>
      <c r="FN33" s="144"/>
      <c r="FO33" s="144"/>
      <c r="FP33" s="144"/>
      <c r="FQ33" s="144"/>
      <c r="FR33" s="144"/>
      <c r="FS33" s="144"/>
      <c r="FT33" s="144"/>
      <c r="FU33" s="144"/>
      <c r="FV33" s="144"/>
      <c r="FW33" s="144"/>
      <c r="FX33" s="144"/>
      <c r="FY33" s="144"/>
      <c r="FZ33" s="144"/>
      <c r="GA33" s="144"/>
      <c r="GB33" s="144"/>
      <c r="GC33" s="144"/>
      <c r="GD33" s="144"/>
      <c r="GE33" s="144"/>
      <c r="GF33" s="144"/>
      <c r="GG33" s="144"/>
      <c r="GH33" s="144"/>
      <c r="GI33" s="144"/>
      <c r="GJ33" s="144"/>
      <c r="GK33" s="144"/>
      <c r="GL33" s="144"/>
      <c r="GM33" s="144"/>
      <c r="GN33" s="144"/>
      <c r="GO33" s="144"/>
      <c r="GP33" s="144"/>
      <c r="GQ33" s="144"/>
      <c r="GR33" s="144"/>
      <c r="GS33" s="144"/>
      <c r="GT33" s="144"/>
      <c r="GU33" s="144"/>
      <c r="GV33" s="144"/>
      <c r="GW33" s="144"/>
      <c r="GX33" s="144"/>
      <c r="GY33" s="144"/>
      <c r="GZ33" s="144"/>
      <c r="HA33" s="144"/>
      <c r="HB33" s="144"/>
      <c r="HC33" s="144"/>
      <c r="HD33" s="144"/>
      <c r="HE33" s="144"/>
      <c r="HF33" s="144"/>
      <c r="HG33" s="144"/>
      <c r="HH33" s="144"/>
      <c r="HI33" s="144"/>
      <c r="HJ33" s="144"/>
      <c r="HK33" s="144"/>
      <c r="HL33" s="144"/>
      <c r="HM33" s="144"/>
      <c r="HN33" s="144"/>
      <c r="HO33" s="144"/>
      <c r="HP33" s="144"/>
      <c r="HQ33" s="144"/>
      <c r="HR33" s="144"/>
      <c r="HS33" s="144"/>
      <c r="HT33" s="144"/>
      <c r="HU33" s="144"/>
      <c r="HV33" s="144"/>
      <c r="HW33" s="144"/>
      <c r="HX33" s="144"/>
      <c r="HY33" s="144"/>
      <c r="HZ33" s="144"/>
      <c r="IA33" s="144"/>
      <c r="IB33" s="144"/>
      <c r="IC33" s="144"/>
      <c r="ID33" s="144"/>
      <c r="IE33" s="144"/>
      <c r="IF33" s="144"/>
      <c r="IG33" s="144"/>
      <c r="IH33" s="144"/>
      <c r="II33" s="144"/>
      <c r="IJ33" s="144"/>
      <c r="IK33" s="144"/>
      <c r="IL33" s="144"/>
      <c r="IM33" s="144"/>
      <c r="IN33" s="144"/>
      <c r="IO33" s="144"/>
      <c r="IP33" s="144"/>
      <c r="IQ33" s="144"/>
      <c r="IR33" s="144"/>
      <c r="IS33" s="144"/>
      <c r="IT33" s="144"/>
      <c r="IU33" s="144"/>
      <c r="IV33" s="144"/>
    </row>
    <row r="34" spans="1:256" ht="50.4" customHeight="1" x14ac:dyDescent="0.3">
      <c r="A34" s="517" t="s">
        <v>199</v>
      </c>
      <c r="B34" s="517"/>
      <c r="C34" s="517"/>
      <c r="D34" s="517"/>
      <c r="E34" s="517"/>
      <c r="F34" s="517"/>
      <c r="G34" s="517"/>
      <c r="H34" s="199"/>
      <c r="I34" s="200"/>
      <c r="J34" s="190"/>
      <c r="K34" s="190"/>
      <c r="L34" s="190"/>
      <c r="M34" s="95"/>
      <c r="N34" s="95"/>
      <c r="O34" s="95"/>
      <c r="P34" s="95"/>
      <c r="Q34" s="95"/>
      <c r="R34" s="95"/>
      <c r="S34" s="95"/>
      <c r="T34" s="95"/>
      <c r="U34" s="95"/>
      <c r="V34" s="95"/>
      <c r="W34" s="95"/>
      <c r="X34" s="95"/>
      <c r="Y34" s="95"/>
      <c r="Z34" s="95"/>
      <c r="AA34" s="95"/>
      <c r="AB34" s="95"/>
      <c r="AC34" s="95"/>
      <c r="AD34" s="95"/>
      <c r="AE34" s="95"/>
      <c r="AF34" s="95"/>
      <c r="AG34" s="95"/>
      <c r="AH34" s="95"/>
      <c r="AI34" s="95"/>
      <c r="AJ34" s="95"/>
      <c r="AK34" s="95"/>
      <c r="AL34" s="95"/>
      <c r="AM34" s="95"/>
      <c r="AN34" s="95"/>
      <c r="AO34" s="95"/>
      <c r="AP34" s="95"/>
      <c r="AQ34" s="95"/>
      <c r="AR34" s="95"/>
      <c r="AS34" s="95"/>
      <c r="AT34" s="95"/>
      <c r="AU34" s="95"/>
      <c r="AV34" s="95"/>
      <c r="AW34" s="95"/>
      <c r="AX34" s="95"/>
      <c r="AY34" s="95"/>
      <c r="AZ34" s="95"/>
      <c r="BA34" s="95"/>
      <c r="BB34" s="95"/>
      <c r="BC34" s="95"/>
      <c r="BD34" s="95"/>
      <c r="BE34" s="95"/>
      <c r="BF34" s="95"/>
      <c r="BG34" s="95"/>
      <c r="BH34" s="95"/>
      <c r="BI34" s="95"/>
      <c r="BJ34" s="95"/>
      <c r="BK34" s="95"/>
      <c r="BL34" s="95"/>
      <c r="BM34" s="95"/>
      <c r="BN34" s="95"/>
      <c r="BO34" s="95"/>
      <c r="BP34" s="95"/>
      <c r="BQ34" s="95"/>
      <c r="BR34" s="95"/>
      <c r="BS34" s="95"/>
      <c r="BT34" s="95"/>
      <c r="BU34" s="95"/>
      <c r="BV34" s="95"/>
      <c r="BW34" s="95"/>
      <c r="BX34" s="95"/>
      <c r="BY34" s="95"/>
      <c r="BZ34" s="95"/>
      <c r="CA34" s="95"/>
      <c r="CB34" s="95"/>
      <c r="CC34" s="95"/>
      <c r="CD34" s="95"/>
      <c r="CE34" s="95"/>
      <c r="CF34" s="95"/>
      <c r="CG34" s="95"/>
      <c r="CH34" s="95"/>
      <c r="CI34" s="95"/>
      <c r="CJ34" s="95"/>
      <c r="CK34" s="95"/>
      <c r="CL34" s="95"/>
      <c r="CM34" s="95"/>
      <c r="CN34" s="95"/>
      <c r="CO34" s="95"/>
      <c r="CP34" s="95"/>
      <c r="CQ34" s="95"/>
      <c r="CR34" s="95"/>
      <c r="CS34" s="95"/>
      <c r="CT34" s="95"/>
      <c r="CU34" s="95"/>
      <c r="CV34" s="95"/>
      <c r="CW34" s="95"/>
      <c r="CX34" s="95"/>
      <c r="CY34" s="95"/>
      <c r="CZ34" s="95"/>
      <c r="DA34" s="95"/>
      <c r="DB34" s="95"/>
      <c r="DC34" s="95"/>
      <c r="DD34" s="95"/>
      <c r="DE34" s="95"/>
      <c r="DF34" s="95"/>
      <c r="DG34" s="95"/>
      <c r="DH34" s="95"/>
      <c r="DI34" s="95"/>
      <c r="DJ34" s="95"/>
      <c r="DK34" s="95"/>
      <c r="DL34" s="95"/>
      <c r="DM34" s="95"/>
      <c r="DN34" s="95"/>
      <c r="DO34" s="95"/>
      <c r="DP34" s="95"/>
      <c r="DQ34" s="95"/>
      <c r="DR34" s="95"/>
      <c r="DS34" s="95"/>
      <c r="DT34" s="95"/>
      <c r="DU34" s="95"/>
      <c r="DV34" s="95"/>
      <c r="DW34" s="95"/>
      <c r="DX34" s="95"/>
      <c r="DY34" s="95"/>
      <c r="DZ34" s="95"/>
      <c r="EA34" s="95"/>
      <c r="EB34" s="95"/>
      <c r="EC34" s="95"/>
      <c r="ED34" s="95"/>
      <c r="EE34" s="95"/>
      <c r="EF34" s="95"/>
      <c r="EG34" s="95"/>
      <c r="EH34" s="95"/>
      <c r="EI34" s="95"/>
      <c r="EJ34" s="95"/>
      <c r="EK34" s="95"/>
      <c r="EL34" s="95"/>
      <c r="EM34" s="95"/>
      <c r="EN34" s="95"/>
      <c r="EO34" s="95"/>
      <c r="EP34" s="95"/>
      <c r="EQ34" s="95"/>
      <c r="ER34" s="95"/>
      <c r="ES34" s="95"/>
      <c r="ET34" s="95"/>
      <c r="EU34" s="95"/>
      <c r="EV34" s="95"/>
      <c r="EW34" s="95"/>
      <c r="EX34" s="95"/>
      <c r="EY34" s="95"/>
      <c r="EZ34" s="95"/>
      <c r="FA34" s="95"/>
      <c r="FB34" s="95"/>
      <c r="FC34" s="95"/>
      <c r="FD34" s="95"/>
      <c r="FE34" s="95"/>
      <c r="FF34" s="95"/>
      <c r="FG34" s="95"/>
      <c r="FH34" s="95"/>
      <c r="FI34" s="95"/>
      <c r="FJ34" s="95"/>
      <c r="FK34" s="95"/>
      <c r="FL34" s="95"/>
      <c r="FM34" s="95"/>
      <c r="FN34" s="95"/>
      <c r="FO34" s="95"/>
      <c r="FP34" s="95"/>
      <c r="FQ34" s="95"/>
      <c r="FR34" s="95"/>
      <c r="FS34" s="95"/>
      <c r="FT34" s="95"/>
      <c r="FU34" s="95"/>
      <c r="FV34" s="95"/>
      <c r="FW34" s="95"/>
      <c r="FX34" s="95"/>
      <c r="FY34" s="95"/>
      <c r="FZ34" s="95"/>
      <c r="GA34" s="95"/>
      <c r="GB34" s="95"/>
      <c r="GC34" s="95"/>
      <c r="GD34" s="95"/>
      <c r="GE34" s="95"/>
      <c r="GF34" s="95"/>
      <c r="GG34" s="95"/>
      <c r="GH34" s="95"/>
      <c r="GI34" s="95"/>
      <c r="GJ34" s="95"/>
      <c r="GK34" s="95"/>
      <c r="GL34" s="95"/>
      <c r="GM34" s="95"/>
      <c r="GN34" s="95"/>
      <c r="GO34" s="95"/>
      <c r="GP34" s="95"/>
      <c r="GQ34" s="95"/>
      <c r="GR34" s="95"/>
      <c r="GS34" s="95"/>
      <c r="GT34" s="95"/>
      <c r="GU34" s="95"/>
      <c r="GV34" s="95"/>
      <c r="GW34" s="95"/>
      <c r="GX34" s="95"/>
      <c r="GY34" s="95"/>
      <c r="GZ34" s="95"/>
      <c r="HA34" s="95"/>
      <c r="HB34" s="95"/>
      <c r="HC34" s="95"/>
      <c r="HD34" s="95"/>
      <c r="HE34" s="95"/>
      <c r="HF34" s="95"/>
      <c r="HG34" s="95"/>
      <c r="HH34" s="95"/>
      <c r="HI34" s="95"/>
      <c r="HJ34" s="95"/>
      <c r="HK34" s="95"/>
      <c r="HL34" s="95"/>
      <c r="HM34" s="95"/>
      <c r="HN34" s="95"/>
      <c r="HO34" s="95"/>
      <c r="HP34" s="95"/>
      <c r="HQ34" s="95"/>
      <c r="HR34" s="95"/>
      <c r="HS34" s="95"/>
      <c r="HT34" s="95"/>
      <c r="HU34" s="95"/>
      <c r="HV34" s="95"/>
      <c r="HW34" s="95"/>
      <c r="HX34" s="95"/>
      <c r="HY34" s="95"/>
      <c r="HZ34" s="95"/>
      <c r="IA34" s="95"/>
      <c r="IB34" s="95"/>
      <c r="IC34" s="95"/>
      <c r="ID34" s="95"/>
      <c r="IE34" s="95"/>
      <c r="IF34" s="95"/>
      <c r="IG34" s="95"/>
      <c r="IH34" s="95"/>
      <c r="II34" s="95"/>
      <c r="IJ34" s="95"/>
      <c r="IK34" s="95"/>
      <c r="IL34" s="95"/>
      <c r="IM34" s="95"/>
      <c r="IN34" s="95"/>
      <c r="IO34" s="95"/>
      <c r="IP34" s="95"/>
      <c r="IQ34" s="95"/>
      <c r="IR34" s="95"/>
      <c r="IS34" s="95"/>
      <c r="IT34" s="95"/>
      <c r="IU34" s="95"/>
      <c r="IV34" s="95"/>
    </row>
    <row r="35" spans="1:256" ht="65.400000000000006" customHeight="1" x14ac:dyDescent="0.3">
      <c r="A35" s="517" t="s">
        <v>200</v>
      </c>
      <c r="B35" s="517"/>
      <c r="C35" s="517"/>
      <c r="D35" s="517"/>
      <c r="E35" s="517"/>
      <c r="F35" s="517"/>
      <c r="G35" s="517"/>
      <c r="H35" s="517"/>
      <c r="I35" s="517"/>
      <c r="J35" s="517"/>
      <c r="K35" s="190"/>
      <c r="L35" s="190"/>
      <c r="M35" s="95"/>
      <c r="N35" s="95"/>
      <c r="O35" s="95"/>
      <c r="P35" s="95"/>
      <c r="Q35" s="95"/>
      <c r="R35" s="95"/>
      <c r="S35" s="95"/>
      <c r="T35" s="95"/>
      <c r="U35" s="95"/>
      <c r="V35" s="95"/>
      <c r="W35" s="95"/>
      <c r="X35" s="95"/>
      <c r="Y35" s="95"/>
      <c r="Z35" s="95"/>
      <c r="AA35" s="95"/>
      <c r="AB35" s="95"/>
      <c r="AC35" s="95"/>
      <c r="AD35" s="95"/>
      <c r="AE35" s="95"/>
      <c r="AF35" s="95"/>
      <c r="AG35" s="95"/>
      <c r="AH35" s="95"/>
      <c r="AI35" s="95"/>
      <c r="AJ35" s="95"/>
      <c r="AK35" s="95"/>
      <c r="AL35" s="95"/>
      <c r="AM35" s="95"/>
      <c r="AN35" s="95"/>
      <c r="AO35" s="95"/>
      <c r="AP35" s="95"/>
      <c r="AQ35" s="95"/>
      <c r="AR35" s="95"/>
      <c r="AS35" s="95"/>
      <c r="AT35" s="95"/>
      <c r="AU35" s="95"/>
      <c r="AV35" s="95"/>
      <c r="AW35" s="95"/>
      <c r="AX35" s="95"/>
      <c r="AY35" s="95"/>
      <c r="AZ35" s="95"/>
      <c r="BA35" s="95"/>
      <c r="BB35" s="95"/>
      <c r="BC35" s="95"/>
      <c r="BD35" s="95"/>
      <c r="BE35" s="95"/>
      <c r="BF35" s="95"/>
      <c r="BG35" s="95"/>
      <c r="BH35" s="95"/>
      <c r="BI35" s="95"/>
      <c r="BJ35" s="95"/>
      <c r="BK35" s="95"/>
      <c r="BL35" s="95"/>
      <c r="BM35" s="95"/>
      <c r="BN35" s="95"/>
      <c r="BO35" s="95"/>
      <c r="BP35" s="95"/>
      <c r="BQ35" s="95"/>
      <c r="BR35" s="95"/>
      <c r="BS35" s="95"/>
      <c r="BT35" s="95"/>
      <c r="BU35" s="95"/>
      <c r="BV35" s="95"/>
      <c r="BW35" s="95"/>
      <c r="BX35" s="95"/>
      <c r="BY35" s="95"/>
      <c r="BZ35" s="95"/>
      <c r="CA35" s="95"/>
      <c r="CB35" s="95"/>
      <c r="CC35" s="95"/>
      <c r="CD35" s="95"/>
      <c r="CE35" s="95"/>
      <c r="CF35" s="95"/>
      <c r="CG35" s="95"/>
      <c r="CH35" s="95"/>
      <c r="CI35" s="95"/>
      <c r="CJ35" s="95"/>
      <c r="CK35" s="95"/>
      <c r="CL35" s="95"/>
      <c r="CM35" s="95"/>
      <c r="CN35" s="95"/>
      <c r="CO35" s="95"/>
      <c r="CP35" s="95"/>
      <c r="CQ35" s="95"/>
      <c r="CR35" s="95"/>
      <c r="CS35" s="95"/>
      <c r="CT35" s="95"/>
      <c r="CU35" s="95"/>
      <c r="CV35" s="95"/>
      <c r="CW35" s="95"/>
      <c r="CX35" s="95"/>
      <c r="CY35" s="95"/>
      <c r="CZ35" s="95"/>
      <c r="DA35" s="95"/>
      <c r="DB35" s="95"/>
      <c r="DC35" s="95"/>
      <c r="DD35" s="95"/>
      <c r="DE35" s="95"/>
      <c r="DF35" s="95"/>
      <c r="DG35" s="95"/>
      <c r="DH35" s="95"/>
      <c r="DI35" s="95"/>
      <c r="DJ35" s="95"/>
      <c r="DK35" s="95"/>
      <c r="DL35" s="95"/>
      <c r="DM35" s="95"/>
      <c r="DN35" s="95"/>
      <c r="DO35" s="95"/>
      <c r="DP35" s="95"/>
      <c r="DQ35" s="95"/>
      <c r="DR35" s="95"/>
      <c r="DS35" s="95"/>
      <c r="DT35" s="95"/>
      <c r="DU35" s="95"/>
      <c r="DV35" s="95"/>
      <c r="DW35" s="95"/>
      <c r="DX35" s="95"/>
      <c r="DY35" s="95"/>
      <c r="DZ35" s="95"/>
      <c r="EA35" s="95"/>
      <c r="EB35" s="95"/>
      <c r="EC35" s="95"/>
      <c r="ED35" s="95"/>
      <c r="EE35" s="95"/>
      <c r="EF35" s="95"/>
      <c r="EG35" s="95"/>
      <c r="EH35" s="95"/>
      <c r="EI35" s="95"/>
      <c r="EJ35" s="95"/>
      <c r="EK35" s="95"/>
      <c r="EL35" s="95"/>
      <c r="EM35" s="95"/>
      <c r="EN35" s="95"/>
      <c r="EO35" s="95"/>
      <c r="EP35" s="95"/>
      <c r="EQ35" s="95"/>
      <c r="ER35" s="95"/>
      <c r="ES35" s="95"/>
      <c r="ET35" s="95"/>
      <c r="EU35" s="95"/>
      <c r="EV35" s="95"/>
      <c r="EW35" s="95"/>
      <c r="EX35" s="95"/>
      <c r="EY35" s="95"/>
      <c r="EZ35" s="95"/>
      <c r="FA35" s="95"/>
      <c r="FB35" s="95"/>
      <c r="FC35" s="95"/>
      <c r="FD35" s="95"/>
      <c r="FE35" s="95"/>
      <c r="FF35" s="95"/>
      <c r="FG35" s="95"/>
      <c r="FH35" s="95"/>
      <c r="FI35" s="95"/>
      <c r="FJ35" s="95"/>
      <c r="FK35" s="95"/>
      <c r="FL35" s="95"/>
      <c r="FM35" s="95"/>
      <c r="FN35" s="95"/>
      <c r="FO35" s="95"/>
      <c r="FP35" s="95"/>
      <c r="FQ35" s="95"/>
      <c r="FR35" s="95"/>
      <c r="FS35" s="95"/>
      <c r="FT35" s="95"/>
      <c r="FU35" s="95"/>
      <c r="FV35" s="95"/>
      <c r="FW35" s="95"/>
      <c r="FX35" s="95"/>
      <c r="FY35" s="95"/>
      <c r="FZ35" s="95"/>
      <c r="GA35" s="95"/>
      <c r="GB35" s="95"/>
      <c r="GC35" s="95"/>
      <c r="GD35" s="95"/>
      <c r="GE35" s="95"/>
      <c r="GF35" s="95"/>
      <c r="GG35" s="95"/>
      <c r="GH35" s="95"/>
      <c r="GI35" s="95"/>
      <c r="GJ35" s="95"/>
      <c r="GK35" s="95"/>
      <c r="GL35" s="95"/>
      <c r="GM35" s="95"/>
      <c r="GN35" s="95"/>
      <c r="GO35" s="95"/>
      <c r="GP35" s="95"/>
      <c r="GQ35" s="95"/>
      <c r="GR35" s="95"/>
      <c r="GS35" s="95"/>
      <c r="GT35" s="95"/>
      <c r="GU35" s="95"/>
      <c r="GV35" s="95"/>
      <c r="GW35" s="95"/>
      <c r="GX35" s="95"/>
      <c r="GY35" s="95"/>
      <c r="GZ35" s="95"/>
      <c r="HA35" s="95"/>
      <c r="HB35" s="95"/>
      <c r="HC35" s="95"/>
      <c r="HD35" s="95"/>
      <c r="HE35" s="95"/>
      <c r="HF35" s="95"/>
      <c r="HG35" s="95"/>
      <c r="HH35" s="95"/>
      <c r="HI35" s="95"/>
      <c r="HJ35" s="95"/>
      <c r="HK35" s="95"/>
      <c r="HL35" s="95"/>
      <c r="HM35" s="95"/>
      <c r="HN35" s="95"/>
      <c r="HO35" s="95"/>
      <c r="HP35" s="95"/>
      <c r="HQ35" s="95"/>
      <c r="HR35" s="95"/>
      <c r="HS35" s="95"/>
      <c r="HT35" s="95"/>
      <c r="HU35" s="95"/>
      <c r="HV35" s="95"/>
      <c r="HW35" s="95"/>
      <c r="HX35" s="95"/>
      <c r="HY35" s="95"/>
      <c r="HZ35" s="95"/>
      <c r="IA35" s="95"/>
      <c r="IB35" s="95"/>
      <c r="IC35" s="95"/>
      <c r="ID35" s="95"/>
      <c r="IE35" s="95"/>
      <c r="IF35" s="95"/>
      <c r="IG35" s="95"/>
      <c r="IH35" s="95"/>
      <c r="II35" s="95"/>
      <c r="IJ35" s="95"/>
      <c r="IK35" s="95"/>
      <c r="IL35" s="95"/>
      <c r="IM35" s="95"/>
      <c r="IN35" s="95"/>
      <c r="IO35" s="95"/>
      <c r="IP35" s="95"/>
      <c r="IQ35" s="95"/>
      <c r="IR35" s="95"/>
      <c r="IS35" s="95"/>
      <c r="IT35" s="95"/>
      <c r="IU35" s="95"/>
      <c r="IV35" s="95"/>
    </row>
    <row r="36" spans="1:256" ht="34.200000000000003" customHeight="1" x14ac:dyDescent="0.3">
      <c r="A36" s="517" t="s">
        <v>187</v>
      </c>
      <c r="B36" s="517"/>
      <c r="C36" s="517"/>
      <c r="D36" s="517"/>
      <c r="E36" s="517"/>
      <c r="F36" s="517"/>
      <c r="G36" s="517"/>
      <c r="H36" s="199"/>
      <c r="I36" s="94"/>
      <c r="J36" s="95"/>
      <c r="K36" s="95"/>
      <c r="L36" s="95"/>
      <c r="M36" s="95"/>
      <c r="N36" s="95"/>
      <c r="O36" s="95"/>
      <c r="P36" s="95"/>
      <c r="Q36" s="95"/>
      <c r="R36" s="95"/>
      <c r="S36" s="95"/>
      <c r="T36" s="95"/>
      <c r="U36" s="95"/>
      <c r="V36" s="95"/>
      <c r="W36" s="95"/>
      <c r="X36" s="95"/>
      <c r="Y36" s="95"/>
      <c r="Z36" s="95"/>
      <c r="AA36" s="95"/>
      <c r="AB36" s="95"/>
      <c r="AC36" s="95"/>
      <c r="AD36" s="95"/>
      <c r="AE36" s="95"/>
      <c r="AF36" s="95"/>
      <c r="AG36" s="95"/>
      <c r="AH36" s="95"/>
      <c r="AI36" s="95"/>
      <c r="AJ36" s="95"/>
      <c r="AK36" s="95"/>
      <c r="AL36" s="95"/>
      <c r="AM36" s="95"/>
      <c r="AN36" s="95"/>
      <c r="AO36" s="95"/>
      <c r="AP36" s="95"/>
      <c r="AQ36" s="95"/>
      <c r="AR36" s="95"/>
      <c r="AS36" s="95"/>
      <c r="AT36" s="95"/>
      <c r="AU36" s="95"/>
      <c r="AV36" s="95"/>
      <c r="AW36" s="95"/>
      <c r="AX36" s="95"/>
      <c r="AY36" s="95"/>
      <c r="AZ36" s="95"/>
      <c r="BA36" s="95"/>
      <c r="BB36" s="95"/>
      <c r="BC36" s="95"/>
      <c r="BD36" s="95"/>
      <c r="BE36" s="95"/>
      <c r="BF36" s="95"/>
      <c r="BG36" s="95"/>
      <c r="BH36" s="95"/>
      <c r="BI36" s="95"/>
      <c r="BJ36" s="95"/>
      <c r="BK36" s="95"/>
      <c r="BL36" s="95"/>
      <c r="BM36" s="95"/>
      <c r="BN36" s="95"/>
      <c r="BO36" s="95"/>
      <c r="BP36" s="95"/>
      <c r="BQ36" s="95"/>
      <c r="BR36" s="95"/>
      <c r="BS36" s="95"/>
      <c r="BT36" s="95"/>
      <c r="BU36" s="95"/>
      <c r="BV36" s="95"/>
      <c r="BW36" s="95"/>
      <c r="BX36" s="95"/>
      <c r="BY36" s="95"/>
      <c r="BZ36" s="95"/>
      <c r="CA36" s="95"/>
      <c r="CB36" s="95"/>
      <c r="CC36" s="95"/>
      <c r="CD36" s="95"/>
      <c r="CE36" s="95"/>
      <c r="CF36" s="95"/>
      <c r="CG36" s="95"/>
      <c r="CH36" s="95"/>
      <c r="CI36" s="95"/>
      <c r="CJ36" s="95"/>
      <c r="CK36" s="95"/>
      <c r="CL36" s="95"/>
      <c r="CM36" s="95"/>
      <c r="CN36" s="95"/>
      <c r="CO36" s="95"/>
      <c r="CP36" s="95"/>
      <c r="CQ36" s="95"/>
      <c r="CR36" s="95"/>
      <c r="CS36" s="95"/>
      <c r="CT36" s="95"/>
      <c r="CU36" s="95"/>
      <c r="CV36" s="95"/>
      <c r="CW36" s="95"/>
      <c r="CX36" s="95"/>
      <c r="CY36" s="95"/>
      <c r="CZ36" s="95"/>
      <c r="DA36" s="95"/>
      <c r="DB36" s="95"/>
      <c r="DC36" s="95"/>
      <c r="DD36" s="95"/>
      <c r="DE36" s="95"/>
      <c r="DF36" s="95"/>
      <c r="DG36" s="95"/>
      <c r="DH36" s="95"/>
      <c r="DI36" s="95"/>
      <c r="DJ36" s="95"/>
      <c r="DK36" s="95"/>
      <c r="DL36" s="95"/>
      <c r="DM36" s="95"/>
      <c r="DN36" s="95"/>
      <c r="DO36" s="95"/>
      <c r="DP36" s="95"/>
      <c r="DQ36" s="95"/>
      <c r="DR36" s="95"/>
      <c r="DS36" s="95"/>
      <c r="DT36" s="95"/>
      <c r="DU36" s="95"/>
      <c r="DV36" s="95"/>
      <c r="DW36" s="95"/>
      <c r="DX36" s="95"/>
      <c r="DY36" s="95"/>
      <c r="DZ36" s="95"/>
      <c r="EA36" s="95"/>
      <c r="EB36" s="95"/>
      <c r="EC36" s="95"/>
      <c r="ED36" s="95"/>
      <c r="EE36" s="95"/>
      <c r="EF36" s="95"/>
      <c r="EG36" s="95"/>
      <c r="EH36" s="95"/>
      <c r="EI36" s="95"/>
      <c r="EJ36" s="95"/>
      <c r="EK36" s="95"/>
      <c r="EL36" s="95"/>
      <c r="EM36" s="95"/>
      <c r="EN36" s="95"/>
      <c r="EO36" s="95"/>
      <c r="EP36" s="95"/>
      <c r="EQ36" s="95"/>
      <c r="ER36" s="95"/>
      <c r="ES36" s="95"/>
      <c r="ET36" s="95"/>
      <c r="EU36" s="95"/>
      <c r="EV36" s="95"/>
      <c r="EW36" s="95"/>
      <c r="EX36" s="95"/>
      <c r="EY36" s="95"/>
      <c r="EZ36" s="95"/>
      <c r="FA36" s="95"/>
      <c r="FB36" s="95"/>
      <c r="FC36" s="95"/>
      <c r="FD36" s="95"/>
      <c r="FE36" s="95"/>
      <c r="FF36" s="95"/>
      <c r="FG36" s="95"/>
      <c r="FH36" s="95"/>
      <c r="FI36" s="95"/>
      <c r="FJ36" s="95"/>
      <c r="FK36" s="95"/>
      <c r="FL36" s="95"/>
      <c r="FM36" s="95"/>
      <c r="FN36" s="95"/>
      <c r="FO36" s="95"/>
      <c r="FP36" s="95"/>
      <c r="FQ36" s="95"/>
      <c r="FR36" s="95"/>
      <c r="FS36" s="95"/>
      <c r="FT36" s="95"/>
      <c r="FU36" s="95"/>
      <c r="FV36" s="95"/>
      <c r="FW36" s="95"/>
      <c r="FX36" s="95"/>
      <c r="FY36" s="95"/>
      <c r="FZ36" s="95"/>
      <c r="GA36" s="95"/>
      <c r="GB36" s="95"/>
      <c r="GC36" s="95"/>
      <c r="GD36" s="95"/>
      <c r="GE36" s="95"/>
      <c r="GF36" s="95"/>
      <c r="GG36" s="95"/>
      <c r="GH36" s="95"/>
      <c r="GI36" s="95"/>
      <c r="GJ36" s="95"/>
      <c r="GK36" s="95"/>
      <c r="GL36" s="95"/>
      <c r="GM36" s="95"/>
      <c r="GN36" s="95"/>
      <c r="GO36" s="95"/>
      <c r="GP36" s="95"/>
      <c r="GQ36" s="95"/>
      <c r="GR36" s="95"/>
      <c r="GS36" s="95"/>
      <c r="GT36" s="95"/>
      <c r="GU36" s="95"/>
      <c r="GV36" s="95"/>
      <c r="GW36" s="95"/>
      <c r="GX36" s="95"/>
      <c r="GY36" s="95"/>
      <c r="GZ36" s="95"/>
      <c r="HA36" s="95"/>
      <c r="HB36" s="95"/>
      <c r="HC36" s="95"/>
      <c r="HD36" s="95"/>
      <c r="HE36" s="95"/>
      <c r="HF36" s="95"/>
      <c r="HG36" s="95"/>
      <c r="HH36" s="95"/>
      <c r="HI36" s="95"/>
      <c r="HJ36" s="95"/>
      <c r="HK36" s="95"/>
      <c r="HL36" s="95"/>
      <c r="HM36" s="95"/>
      <c r="HN36" s="95"/>
      <c r="HO36" s="95"/>
      <c r="HP36" s="95"/>
      <c r="HQ36" s="95"/>
      <c r="HR36" s="95"/>
      <c r="HS36" s="95"/>
      <c r="HT36" s="95"/>
      <c r="HU36" s="95"/>
      <c r="HV36" s="95"/>
      <c r="HW36" s="95"/>
      <c r="HX36" s="95"/>
      <c r="HY36" s="95"/>
      <c r="HZ36" s="95"/>
      <c r="IA36" s="95"/>
      <c r="IB36" s="95"/>
      <c r="IC36" s="95"/>
      <c r="ID36" s="95"/>
      <c r="IE36" s="95"/>
      <c r="IF36" s="95"/>
      <c r="IG36" s="95"/>
      <c r="IH36" s="95"/>
      <c r="II36" s="95"/>
      <c r="IJ36" s="95"/>
      <c r="IK36" s="95"/>
      <c r="IL36" s="95"/>
      <c r="IM36" s="95"/>
      <c r="IN36" s="95"/>
      <c r="IO36" s="95"/>
      <c r="IP36" s="95"/>
      <c r="IQ36" s="95"/>
      <c r="IR36" s="95"/>
      <c r="IS36" s="95"/>
      <c r="IT36" s="95"/>
      <c r="IU36" s="95"/>
      <c r="IV36" s="95"/>
    </row>
    <row r="37" spans="1:256" ht="15.6" x14ac:dyDescent="0.3">
      <c r="A37" s="179"/>
      <c r="B37" s="179"/>
      <c r="C37" s="179"/>
      <c r="D37" s="179"/>
      <c r="E37" s="179"/>
      <c r="F37" s="179"/>
      <c r="G37" s="179"/>
      <c r="H37" s="140"/>
      <c r="I37" s="136"/>
      <c r="J37" s="134"/>
      <c r="K37" s="134"/>
      <c r="L37" s="134"/>
      <c r="M37" s="134"/>
      <c r="N37" s="134"/>
      <c r="O37" s="134"/>
      <c r="P37" s="134"/>
      <c r="Q37" s="134"/>
      <c r="R37" s="134"/>
      <c r="S37" s="134"/>
      <c r="T37" s="134"/>
      <c r="U37" s="134"/>
      <c r="V37" s="134"/>
      <c r="W37" s="134"/>
      <c r="X37" s="134"/>
      <c r="Y37" s="134"/>
      <c r="Z37" s="134"/>
      <c r="AA37" s="134"/>
      <c r="AB37" s="134"/>
      <c r="AC37" s="134"/>
      <c r="AD37" s="134"/>
      <c r="AE37" s="134"/>
      <c r="AF37" s="134"/>
      <c r="AG37" s="134"/>
      <c r="AH37" s="134"/>
      <c r="AI37" s="134"/>
      <c r="AJ37" s="134"/>
      <c r="AK37" s="134"/>
      <c r="AL37" s="134"/>
      <c r="AM37" s="134"/>
      <c r="AN37" s="134"/>
      <c r="AO37" s="134"/>
      <c r="AP37" s="134"/>
      <c r="AQ37" s="134"/>
      <c r="AR37" s="134"/>
      <c r="AS37" s="134"/>
      <c r="AT37" s="134"/>
      <c r="AU37" s="134"/>
      <c r="AV37" s="134"/>
      <c r="AW37" s="134"/>
      <c r="AX37" s="134"/>
      <c r="AY37" s="134"/>
      <c r="AZ37" s="134"/>
      <c r="BA37" s="134"/>
      <c r="BB37" s="134"/>
      <c r="BC37" s="134"/>
      <c r="BD37" s="134"/>
      <c r="BE37" s="134"/>
      <c r="BF37" s="134"/>
      <c r="BG37" s="134"/>
      <c r="BH37" s="134"/>
      <c r="BI37" s="134"/>
      <c r="BJ37" s="134"/>
      <c r="BK37" s="134"/>
      <c r="BL37" s="134"/>
      <c r="BM37" s="134"/>
      <c r="BN37" s="134"/>
      <c r="BO37" s="134"/>
      <c r="BP37" s="134"/>
      <c r="BQ37" s="134"/>
      <c r="BR37" s="134"/>
      <c r="BS37" s="134"/>
      <c r="BT37" s="134"/>
      <c r="BU37" s="134"/>
      <c r="BV37" s="134"/>
      <c r="BW37" s="134"/>
      <c r="BX37" s="134"/>
      <c r="BY37" s="134"/>
      <c r="BZ37" s="134"/>
      <c r="CA37" s="134"/>
      <c r="CB37" s="134"/>
      <c r="CC37" s="134"/>
      <c r="CD37" s="134"/>
      <c r="CE37" s="134"/>
      <c r="CF37" s="134"/>
      <c r="CG37" s="134"/>
      <c r="CH37" s="134"/>
      <c r="CI37" s="134"/>
      <c r="CJ37" s="134"/>
      <c r="CK37" s="134"/>
      <c r="CL37" s="134"/>
      <c r="CM37" s="134"/>
      <c r="CN37" s="134"/>
      <c r="CO37" s="134"/>
      <c r="CP37" s="134"/>
      <c r="CQ37" s="134"/>
      <c r="CR37" s="134"/>
      <c r="CS37" s="134"/>
      <c r="CT37" s="134"/>
      <c r="CU37" s="134"/>
      <c r="CV37" s="134"/>
      <c r="CW37" s="134"/>
      <c r="CX37" s="134"/>
      <c r="CY37" s="134"/>
      <c r="CZ37" s="134"/>
      <c r="DA37" s="134"/>
      <c r="DB37" s="134"/>
      <c r="DC37" s="134"/>
      <c r="DD37" s="134"/>
      <c r="DE37" s="134"/>
      <c r="DF37" s="134"/>
      <c r="DG37" s="134"/>
      <c r="DH37" s="134"/>
      <c r="DI37" s="134"/>
      <c r="DJ37" s="134"/>
      <c r="DK37" s="134"/>
      <c r="DL37" s="134"/>
      <c r="DM37" s="134"/>
      <c r="DN37" s="134"/>
      <c r="DO37" s="134"/>
      <c r="DP37" s="134"/>
      <c r="DQ37" s="134"/>
      <c r="DR37" s="134"/>
      <c r="DS37" s="134"/>
      <c r="DT37" s="134"/>
      <c r="DU37" s="134"/>
      <c r="DV37" s="134"/>
      <c r="DW37" s="134"/>
      <c r="DX37" s="134"/>
      <c r="DY37" s="134"/>
      <c r="DZ37" s="134"/>
      <c r="EA37" s="134"/>
      <c r="EB37" s="134"/>
      <c r="EC37" s="134"/>
      <c r="ED37" s="134"/>
      <c r="EE37" s="134"/>
      <c r="EF37" s="134"/>
      <c r="EG37" s="134"/>
      <c r="EH37" s="134"/>
      <c r="EI37" s="134"/>
      <c r="EJ37" s="134"/>
      <c r="EK37" s="134"/>
      <c r="EL37" s="134"/>
      <c r="EM37" s="134"/>
      <c r="EN37" s="134"/>
      <c r="EO37" s="134"/>
      <c r="EP37" s="134"/>
      <c r="EQ37" s="134"/>
      <c r="ER37" s="134"/>
      <c r="ES37" s="134"/>
      <c r="ET37" s="134"/>
      <c r="EU37" s="134"/>
      <c r="EV37" s="134"/>
      <c r="EW37" s="134"/>
      <c r="EX37" s="134"/>
      <c r="EY37" s="134"/>
      <c r="EZ37" s="134"/>
      <c r="FA37" s="134"/>
      <c r="FB37" s="134"/>
      <c r="FC37" s="134"/>
      <c r="FD37" s="134"/>
      <c r="FE37" s="134"/>
      <c r="FF37" s="134"/>
      <c r="FG37" s="134"/>
      <c r="FH37" s="134"/>
      <c r="FI37" s="134"/>
      <c r="FJ37" s="134"/>
      <c r="FK37" s="134"/>
      <c r="FL37" s="134"/>
      <c r="FM37" s="134"/>
      <c r="FN37" s="134"/>
      <c r="FO37" s="134"/>
      <c r="FP37" s="134"/>
      <c r="FQ37" s="134"/>
      <c r="FR37" s="134"/>
      <c r="FS37" s="134"/>
      <c r="FT37" s="134"/>
      <c r="FU37" s="134"/>
      <c r="FV37" s="134"/>
      <c r="FW37" s="134"/>
      <c r="FX37" s="134"/>
      <c r="FY37" s="134"/>
      <c r="FZ37" s="134"/>
      <c r="GA37" s="134"/>
      <c r="GB37" s="134"/>
      <c r="GC37" s="134"/>
      <c r="GD37" s="134"/>
      <c r="GE37" s="134"/>
      <c r="GF37" s="134"/>
      <c r="GG37" s="134"/>
      <c r="GH37" s="134"/>
      <c r="GI37" s="134"/>
      <c r="GJ37" s="134"/>
      <c r="GK37" s="134"/>
      <c r="GL37" s="134"/>
      <c r="GM37" s="134"/>
      <c r="GN37" s="134"/>
      <c r="GO37" s="134"/>
      <c r="GP37" s="134"/>
      <c r="GQ37" s="134"/>
      <c r="GR37" s="134"/>
      <c r="GS37" s="134"/>
      <c r="GT37" s="134"/>
      <c r="GU37" s="134"/>
      <c r="GV37" s="134"/>
      <c r="GW37" s="134"/>
      <c r="GX37" s="134"/>
      <c r="GY37" s="134"/>
      <c r="GZ37" s="134"/>
      <c r="HA37" s="134"/>
      <c r="HB37" s="134"/>
      <c r="HC37" s="134"/>
      <c r="HD37" s="134"/>
      <c r="HE37" s="134"/>
      <c r="HF37" s="134"/>
      <c r="HG37" s="134"/>
      <c r="HH37" s="134"/>
      <c r="HI37" s="134"/>
      <c r="HJ37" s="134"/>
      <c r="HK37" s="134"/>
      <c r="HL37" s="134"/>
      <c r="HM37" s="134"/>
      <c r="HN37" s="134"/>
      <c r="HO37" s="134"/>
      <c r="HP37" s="134"/>
      <c r="HQ37" s="134"/>
      <c r="HR37" s="134"/>
      <c r="HS37" s="134"/>
      <c r="HT37" s="134"/>
      <c r="HU37" s="134"/>
      <c r="HV37" s="134"/>
      <c r="HW37" s="134"/>
      <c r="HX37" s="134"/>
      <c r="HY37" s="134"/>
      <c r="HZ37" s="134"/>
      <c r="IA37" s="134"/>
      <c r="IB37" s="134"/>
      <c r="IC37" s="134"/>
      <c r="ID37" s="134"/>
      <c r="IE37" s="134"/>
      <c r="IF37" s="134"/>
      <c r="IG37" s="134"/>
      <c r="IH37" s="134"/>
      <c r="II37" s="134"/>
      <c r="IJ37" s="134"/>
      <c r="IK37" s="134"/>
      <c r="IL37" s="134"/>
      <c r="IM37" s="134"/>
      <c r="IN37" s="134"/>
      <c r="IO37" s="134"/>
      <c r="IP37" s="134"/>
      <c r="IQ37" s="134"/>
      <c r="IR37" s="134"/>
      <c r="IS37" s="134"/>
      <c r="IT37" s="134"/>
      <c r="IU37" s="134"/>
      <c r="IV37" s="134"/>
    </row>
    <row r="38" spans="1:256" ht="22.95" customHeight="1" x14ac:dyDescent="0.3">
      <c r="A38" s="516" t="s">
        <v>150</v>
      </c>
      <c r="B38" s="516" t="s">
        <v>10</v>
      </c>
      <c r="C38" s="516" t="s">
        <v>151</v>
      </c>
      <c r="D38" s="516" t="s">
        <v>152</v>
      </c>
      <c r="E38" s="516" t="s">
        <v>47</v>
      </c>
      <c r="F38" s="516"/>
      <c r="G38" s="516"/>
      <c r="H38" s="140"/>
      <c r="I38" s="144"/>
      <c r="J38" s="144"/>
      <c r="K38" s="144"/>
      <c r="L38" s="144"/>
      <c r="M38" s="144"/>
      <c r="N38" s="144"/>
      <c r="O38" s="144"/>
      <c r="P38" s="144"/>
      <c r="Q38" s="144"/>
      <c r="R38" s="144"/>
      <c r="S38" s="144"/>
      <c r="T38" s="144"/>
      <c r="U38" s="144"/>
      <c r="V38" s="144"/>
      <c r="W38" s="144"/>
      <c r="X38" s="144"/>
      <c r="Y38" s="144"/>
      <c r="Z38" s="144"/>
      <c r="AA38" s="144"/>
      <c r="AB38" s="144"/>
      <c r="AC38" s="144"/>
      <c r="AD38" s="144"/>
      <c r="AE38" s="144"/>
      <c r="AF38" s="144"/>
      <c r="AG38" s="144"/>
      <c r="AH38" s="144"/>
      <c r="AI38" s="144"/>
      <c r="AJ38" s="144"/>
      <c r="AK38" s="144"/>
      <c r="AL38" s="144"/>
      <c r="AM38" s="144"/>
      <c r="AN38" s="144"/>
      <c r="AO38" s="144"/>
      <c r="AP38" s="144"/>
      <c r="AQ38" s="144"/>
      <c r="AR38" s="144"/>
      <c r="AS38" s="144"/>
      <c r="AT38" s="144"/>
      <c r="AU38" s="144"/>
      <c r="AV38" s="144"/>
      <c r="AW38" s="144"/>
      <c r="AX38" s="144"/>
      <c r="AY38" s="144"/>
      <c r="AZ38" s="144"/>
      <c r="BA38" s="144"/>
      <c r="BB38" s="144"/>
      <c r="BC38" s="144"/>
      <c r="BD38" s="144"/>
      <c r="BE38" s="144"/>
      <c r="BF38" s="144"/>
      <c r="BG38" s="144"/>
      <c r="BH38" s="144"/>
      <c r="BI38" s="144"/>
      <c r="BJ38" s="144"/>
      <c r="BK38" s="144"/>
      <c r="BL38" s="144"/>
      <c r="BM38" s="144"/>
      <c r="BN38" s="144"/>
      <c r="BO38" s="144"/>
      <c r="BP38" s="144"/>
      <c r="BQ38" s="144"/>
      <c r="BR38" s="144"/>
      <c r="BS38" s="144"/>
      <c r="BT38" s="144"/>
      <c r="BU38" s="144"/>
      <c r="BV38" s="144"/>
      <c r="BW38" s="144"/>
      <c r="BX38" s="144"/>
      <c r="BY38" s="144"/>
      <c r="BZ38" s="144"/>
      <c r="CA38" s="144"/>
      <c r="CB38" s="144"/>
      <c r="CC38" s="144"/>
      <c r="CD38" s="144"/>
      <c r="CE38" s="144"/>
      <c r="CF38" s="144"/>
      <c r="CG38" s="144"/>
      <c r="CH38" s="144"/>
      <c r="CI38" s="144"/>
      <c r="CJ38" s="144"/>
      <c r="CK38" s="144"/>
      <c r="CL38" s="144"/>
      <c r="CM38" s="144"/>
      <c r="CN38" s="144"/>
      <c r="CO38" s="144"/>
      <c r="CP38" s="144"/>
      <c r="CQ38" s="144"/>
      <c r="CR38" s="144"/>
      <c r="CS38" s="144"/>
      <c r="CT38" s="144"/>
      <c r="CU38" s="144"/>
      <c r="CV38" s="144"/>
      <c r="CW38" s="144"/>
      <c r="CX38" s="144"/>
      <c r="CY38" s="144"/>
      <c r="CZ38" s="144"/>
      <c r="DA38" s="144"/>
      <c r="DB38" s="144"/>
      <c r="DC38" s="144"/>
      <c r="DD38" s="144"/>
      <c r="DE38" s="144"/>
      <c r="DF38" s="144"/>
      <c r="DG38" s="144"/>
      <c r="DH38" s="144"/>
      <c r="DI38" s="144"/>
      <c r="DJ38" s="144"/>
      <c r="DK38" s="144"/>
      <c r="DL38" s="144"/>
      <c r="DM38" s="144"/>
      <c r="DN38" s="144"/>
      <c r="DO38" s="144"/>
      <c r="DP38" s="144"/>
      <c r="DQ38" s="144"/>
      <c r="DR38" s="144"/>
      <c r="DS38" s="144"/>
      <c r="DT38" s="144"/>
      <c r="DU38" s="144"/>
      <c r="DV38" s="144"/>
      <c r="DW38" s="144"/>
      <c r="DX38" s="144"/>
      <c r="DY38" s="144"/>
      <c r="DZ38" s="144"/>
      <c r="EA38" s="144"/>
      <c r="EB38" s="144"/>
      <c r="EC38" s="144"/>
      <c r="ED38" s="144"/>
      <c r="EE38" s="144"/>
      <c r="EF38" s="144"/>
      <c r="EG38" s="144"/>
      <c r="EH38" s="144"/>
      <c r="EI38" s="144"/>
      <c r="EJ38" s="144"/>
      <c r="EK38" s="144"/>
      <c r="EL38" s="144"/>
      <c r="EM38" s="144"/>
      <c r="EN38" s="144"/>
      <c r="EO38" s="144"/>
      <c r="EP38" s="144"/>
      <c r="EQ38" s="144"/>
      <c r="ER38" s="144"/>
      <c r="ES38" s="144"/>
      <c r="ET38" s="144"/>
      <c r="EU38" s="144"/>
      <c r="EV38" s="144"/>
      <c r="EW38" s="144"/>
      <c r="EX38" s="144"/>
      <c r="EY38" s="144"/>
      <c r="EZ38" s="144"/>
      <c r="FA38" s="144"/>
      <c r="FB38" s="144"/>
      <c r="FC38" s="144"/>
      <c r="FD38" s="144"/>
      <c r="FE38" s="144"/>
      <c r="FF38" s="144"/>
      <c r="FG38" s="144"/>
      <c r="FH38" s="144"/>
      <c r="FI38" s="144"/>
      <c r="FJ38" s="144"/>
      <c r="FK38" s="144"/>
      <c r="FL38" s="144"/>
      <c r="FM38" s="144"/>
      <c r="FN38" s="144"/>
      <c r="FO38" s="144"/>
      <c r="FP38" s="144"/>
      <c r="FQ38" s="144"/>
      <c r="FR38" s="144"/>
      <c r="FS38" s="144"/>
      <c r="FT38" s="144"/>
      <c r="FU38" s="144"/>
      <c r="FV38" s="144"/>
      <c r="FW38" s="144"/>
      <c r="FX38" s="144"/>
      <c r="FY38" s="144"/>
      <c r="FZ38" s="144"/>
      <c r="GA38" s="144"/>
      <c r="GB38" s="144"/>
      <c r="GC38" s="144"/>
      <c r="GD38" s="144"/>
      <c r="GE38" s="144"/>
      <c r="GF38" s="144"/>
      <c r="GG38" s="144"/>
      <c r="GH38" s="144"/>
      <c r="GI38" s="144"/>
      <c r="GJ38" s="144"/>
      <c r="GK38" s="144"/>
      <c r="GL38" s="144"/>
      <c r="GM38" s="144"/>
      <c r="GN38" s="144"/>
      <c r="GO38" s="144"/>
      <c r="GP38" s="144"/>
      <c r="GQ38" s="144"/>
      <c r="GR38" s="144"/>
      <c r="GS38" s="144"/>
      <c r="GT38" s="144"/>
      <c r="GU38" s="144"/>
      <c r="GV38" s="144"/>
      <c r="GW38" s="144"/>
      <c r="GX38" s="144"/>
      <c r="GY38" s="144"/>
      <c r="GZ38" s="144"/>
      <c r="HA38" s="144"/>
      <c r="HB38" s="144"/>
      <c r="HC38" s="144"/>
      <c r="HD38" s="144"/>
      <c r="HE38" s="144"/>
      <c r="HF38" s="144"/>
      <c r="HG38" s="144"/>
      <c r="HH38" s="144"/>
      <c r="HI38" s="144"/>
      <c r="HJ38" s="144"/>
      <c r="HK38" s="144"/>
      <c r="HL38" s="144"/>
      <c r="HM38" s="144"/>
      <c r="HN38" s="144"/>
      <c r="HO38" s="144"/>
      <c r="HP38" s="144"/>
      <c r="HQ38" s="144"/>
      <c r="HR38" s="144"/>
      <c r="HS38" s="144"/>
      <c r="HT38" s="144"/>
      <c r="HU38" s="144"/>
      <c r="HV38" s="144"/>
      <c r="HW38" s="144"/>
      <c r="HX38" s="144"/>
      <c r="HY38" s="144"/>
      <c r="HZ38" s="144"/>
      <c r="IA38" s="144"/>
      <c r="IB38" s="144"/>
      <c r="IC38" s="144"/>
      <c r="ID38" s="144"/>
      <c r="IE38" s="144"/>
      <c r="IF38" s="144"/>
      <c r="IG38" s="144"/>
      <c r="IH38" s="144"/>
      <c r="II38" s="144"/>
      <c r="IJ38" s="144"/>
      <c r="IK38" s="144"/>
      <c r="IL38" s="144"/>
      <c r="IM38" s="144"/>
      <c r="IN38" s="144"/>
      <c r="IO38" s="144"/>
      <c r="IP38" s="144"/>
      <c r="IQ38" s="144"/>
      <c r="IR38" s="144"/>
      <c r="IS38" s="144"/>
      <c r="IT38" s="144"/>
      <c r="IU38" s="144"/>
      <c r="IV38" s="144"/>
    </row>
    <row r="39" spans="1:256" ht="23.4" customHeight="1" x14ac:dyDescent="0.3">
      <c r="A39" s="516"/>
      <c r="B39" s="516"/>
      <c r="C39" s="516"/>
      <c r="D39" s="516"/>
      <c r="E39" s="151" t="s">
        <v>16</v>
      </c>
      <c r="F39" s="151" t="s">
        <v>17</v>
      </c>
      <c r="G39" s="151" t="s">
        <v>34</v>
      </c>
      <c r="H39" s="140"/>
      <c r="I39" s="144"/>
      <c r="J39" s="144"/>
      <c r="K39" s="144"/>
      <c r="L39" s="144"/>
      <c r="M39" s="144"/>
      <c r="N39" s="144"/>
      <c r="O39" s="144"/>
      <c r="P39" s="144"/>
      <c r="Q39" s="144"/>
      <c r="R39" s="144"/>
      <c r="S39" s="144"/>
      <c r="T39" s="144"/>
      <c r="U39" s="144"/>
      <c r="V39" s="144"/>
      <c r="W39" s="144"/>
      <c r="X39" s="144"/>
      <c r="Y39" s="144"/>
      <c r="Z39" s="144"/>
      <c r="AA39" s="144"/>
      <c r="AB39" s="144"/>
      <c r="AC39" s="144"/>
      <c r="AD39" s="144"/>
      <c r="AE39" s="144"/>
      <c r="AF39" s="144"/>
      <c r="AG39" s="144"/>
      <c r="AH39" s="144"/>
      <c r="AI39" s="144"/>
      <c r="AJ39" s="144"/>
      <c r="AK39" s="144"/>
      <c r="AL39" s="144"/>
      <c r="AM39" s="144"/>
      <c r="AN39" s="144"/>
      <c r="AO39" s="144"/>
      <c r="AP39" s="144"/>
      <c r="AQ39" s="144"/>
      <c r="AR39" s="144"/>
      <c r="AS39" s="144"/>
      <c r="AT39" s="144"/>
      <c r="AU39" s="144"/>
      <c r="AV39" s="144"/>
      <c r="AW39" s="144"/>
      <c r="AX39" s="144"/>
      <c r="AY39" s="144"/>
      <c r="AZ39" s="144"/>
      <c r="BA39" s="144"/>
      <c r="BB39" s="144"/>
      <c r="BC39" s="144"/>
      <c r="BD39" s="144"/>
      <c r="BE39" s="144"/>
      <c r="BF39" s="144"/>
      <c r="BG39" s="144"/>
      <c r="BH39" s="144"/>
      <c r="BI39" s="144"/>
      <c r="BJ39" s="144"/>
      <c r="BK39" s="144"/>
      <c r="BL39" s="144"/>
      <c r="BM39" s="144"/>
      <c r="BN39" s="144"/>
      <c r="BO39" s="144"/>
      <c r="BP39" s="144"/>
      <c r="BQ39" s="144"/>
      <c r="BR39" s="144"/>
      <c r="BS39" s="144"/>
      <c r="BT39" s="144"/>
      <c r="BU39" s="144"/>
      <c r="BV39" s="144"/>
      <c r="BW39" s="144"/>
      <c r="BX39" s="144"/>
      <c r="BY39" s="144"/>
      <c r="BZ39" s="144"/>
      <c r="CA39" s="144"/>
      <c r="CB39" s="144"/>
      <c r="CC39" s="144"/>
      <c r="CD39" s="144"/>
      <c r="CE39" s="144"/>
      <c r="CF39" s="144"/>
      <c r="CG39" s="144"/>
      <c r="CH39" s="144"/>
      <c r="CI39" s="144"/>
      <c r="CJ39" s="144"/>
      <c r="CK39" s="144"/>
      <c r="CL39" s="144"/>
      <c r="CM39" s="144"/>
      <c r="CN39" s="144"/>
      <c r="CO39" s="144"/>
      <c r="CP39" s="144"/>
      <c r="CQ39" s="144"/>
      <c r="CR39" s="144"/>
      <c r="CS39" s="144"/>
      <c r="CT39" s="144"/>
      <c r="CU39" s="144"/>
      <c r="CV39" s="144"/>
      <c r="CW39" s="144"/>
      <c r="CX39" s="144"/>
      <c r="CY39" s="144"/>
      <c r="CZ39" s="144"/>
      <c r="DA39" s="144"/>
      <c r="DB39" s="144"/>
      <c r="DC39" s="144"/>
      <c r="DD39" s="144"/>
      <c r="DE39" s="144"/>
      <c r="DF39" s="144"/>
      <c r="DG39" s="144"/>
      <c r="DH39" s="144"/>
      <c r="DI39" s="144"/>
      <c r="DJ39" s="144"/>
      <c r="DK39" s="144"/>
      <c r="DL39" s="144"/>
      <c r="DM39" s="144"/>
      <c r="DN39" s="144"/>
      <c r="DO39" s="144"/>
      <c r="DP39" s="144"/>
      <c r="DQ39" s="144"/>
      <c r="DR39" s="144"/>
      <c r="DS39" s="144"/>
      <c r="DT39" s="144"/>
      <c r="DU39" s="144"/>
      <c r="DV39" s="144"/>
      <c r="DW39" s="144"/>
      <c r="DX39" s="144"/>
      <c r="DY39" s="144"/>
      <c r="DZ39" s="144"/>
      <c r="EA39" s="144"/>
      <c r="EB39" s="144"/>
      <c r="EC39" s="144"/>
      <c r="ED39" s="144"/>
      <c r="EE39" s="144"/>
      <c r="EF39" s="144"/>
      <c r="EG39" s="144"/>
      <c r="EH39" s="144"/>
      <c r="EI39" s="144"/>
      <c r="EJ39" s="144"/>
      <c r="EK39" s="144"/>
      <c r="EL39" s="144"/>
      <c r="EM39" s="144"/>
      <c r="EN39" s="144"/>
      <c r="EO39" s="144"/>
      <c r="EP39" s="144"/>
      <c r="EQ39" s="144"/>
      <c r="ER39" s="144"/>
      <c r="ES39" s="144"/>
      <c r="ET39" s="144"/>
      <c r="EU39" s="144"/>
      <c r="EV39" s="144"/>
      <c r="EW39" s="144"/>
      <c r="EX39" s="144"/>
      <c r="EY39" s="144"/>
      <c r="EZ39" s="144"/>
      <c r="FA39" s="144"/>
      <c r="FB39" s="144"/>
      <c r="FC39" s="144"/>
      <c r="FD39" s="144"/>
      <c r="FE39" s="144"/>
      <c r="FF39" s="144"/>
      <c r="FG39" s="144"/>
      <c r="FH39" s="144"/>
      <c r="FI39" s="144"/>
      <c r="FJ39" s="144"/>
      <c r="FK39" s="144"/>
      <c r="FL39" s="144"/>
      <c r="FM39" s="144"/>
      <c r="FN39" s="144"/>
      <c r="FO39" s="144"/>
      <c r="FP39" s="144"/>
      <c r="FQ39" s="144"/>
      <c r="FR39" s="144"/>
      <c r="FS39" s="144"/>
      <c r="FT39" s="144"/>
      <c r="FU39" s="144"/>
      <c r="FV39" s="144"/>
      <c r="FW39" s="144"/>
      <c r="FX39" s="144"/>
      <c r="FY39" s="144"/>
      <c r="FZ39" s="144"/>
      <c r="GA39" s="144"/>
      <c r="GB39" s="144"/>
      <c r="GC39" s="144"/>
      <c r="GD39" s="144"/>
      <c r="GE39" s="144"/>
      <c r="GF39" s="144"/>
      <c r="GG39" s="144"/>
      <c r="GH39" s="144"/>
      <c r="GI39" s="144"/>
      <c r="GJ39" s="144"/>
      <c r="GK39" s="144"/>
      <c r="GL39" s="144"/>
      <c r="GM39" s="144"/>
      <c r="GN39" s="144"/>
      <c r="GO39" s="144"/>
      <c r="GP39" s="144"/>
      <c r="GQ39" s="144"/>
      <c r="GR39" s="144"/>
      <c r="GS39" s="144"/>
      <c r="GT39" s="144"/>
      <c r="GU39" s="144"/>
      <c r="GV39" s="144"/>
      <c r="GW39" s="144"/>
      <c r="GX39" s="144"/>
      <c r="GY39" s="144"/>
      <c r="GZ39" s="144"/>
      <c r="HA39" s="144"/>
      <c r="HB39" s="144"/>
      <c r="HC39" s="144"/>
      <c r="HD39" s="144"/>
      <c r="HE39" s="144"/>
      <c r="HF39" s="144"/>
      <c r="HG39" s="144"/>
      <c r="HH39" s="144"/>
      <c r="HI39" s="144"/>
      <c r="HJ39" s="144"/>
      <c r="HK39" s="144"/>
      <c r="HL39" s="144"/>
      <c r="HM39" s="144"/>
      <c r="HN39" s="144"/>
      <c r="HO39" s="144"/>
      <c r="HP39" s="144"/>
      <c r="HQ39" s="144"/>
      <c r="HR39" s="144"/>
      <c r="HS39" s="144"/>
      <c r="HT39" s="144"/>
      <c r="HU39" s="144"/>
      <c r="HV39" s="144"/>
      <c r="HW39" s="144"/>
      <c r="HX39" s="144"/>
      <c r="HY39" s="144"/>
      <c r="HZ39" s="144"/>
      <c r="IA39" s="144"/>
      <c r="IB39" s="144"/>
      <c r="IC39" s="144"/>
      <c r="ID39" s="144"/>
      <c r="IE39" s="144"/>
      <c r="IF39" s="144"/>
      <c r="IG39" s="144"/>
      <c r="IH39" s="144"/>
      <c r="II39" s="144"/>
      <c r="IJ39" s="144"/>
      <c r="IK39" s="144"/>
      <c r="IL39" s="144"/>
      <c r="IM39" s="144"/>
      <c r="IN39" s="144"/>
      <c r="IO39" s="144"/>
      <c r="IP39" s="144"/>
      <c r="IQ39" s="144"/>
      <c r="IR39" s="144"/>
      <c r="IS39" s="144"/>
      <c r="IT39" s="144"/>
      <c r="IU39" s="144"/>
      <c r="IV39" s="144"/>
    </row>
    <row r="40" spans="1:256" ht="33" customHeight="1" x14ac:dyDescent="0.3">
      <c r="A40" s="201" t="s">
        <v>188</v>
      </c>
      <c r="B40" s="67"/>
      <c r="C40" s="153">
        <v>1584</v>
      </c>
      <c r="D40" s="73">
        <f>11161+4740</f>
        <v>15901</v>
      </c>
      <c r="E40" s="211"/>
      <c r="F40" s="73"/>
      <c r="G40" s="212"/>
      <c r="H40" s="140"/>
      <c r="I40" s="202"/>
      <c r="J40" s="202"/>
      <c r="K40" s="202"/>
      <c r="L40" s="202"/>
      <c r="M40" s="202"/>
      <c r="N40" s="202"/>
      <c r="O40" s="202"/>
      <c r="P40" s="202"/>
      <c r="Q40" s="202"/>
      <c r="R40" s="202"/>
      <c r="S40" s="202"/>
      <c r="T40" s="202"/>
      <c r="U40" s="202"/>
      <c r="V40" s="202"/>
      <c r="W40" s="202"/>
      <c r="X40" s="202"/>
      <c r="Y40" s="202"/>
      <c r="Z40" s="202"/>
      <c r="AA40" s="202"/>
      <c r="AB40" s="202"/>
      <c r="AC40" s="202"/>
      <c r="AD40" s="202"/>
      <c r="AE40" s="202"/>
      <c r="AF40" s="202"/>
      <c r="AG40" s="202"/>
      <c r="AH40" s="202"/>
      <c r="AI40" s="202"/>
      <c r="AJ40" s="202"/>
      <c r="AK40" s="202"/>
      <c r="AL40" s="202"/>
      <c r="AM40" s="202"/>
      <c r="AN40" s="202"/>
      <c r="AO40" s="202"/>
      <c r="AP40" s="202"/>
      <c r="AQ40" s="202"/>
      <c r="AR40" s="202"/>
      <c r="AS40" s="202"/>
      <c r="AT40" s="202"/>
      <c r="AU40" s="202"/>
      <c r="AV40" s="202"/>
      <c r="AW40" s="202"/>
      <c r="AX40" s="202"/>
      <c r="AY40" s="202"/>
      <c r="AZ40" s="202"/>
      <c r="BA40" s="202"/>
      <c r="BB40" s="202"/>
      <c r="BC40" s="202"/>
      <c r="BD40" s="202"/>
      <c r="BE40" s="202"/>
      <c r="BF40" s="202"/>
      <c r="BG40" s="202"/>
      <c r="BH40" s="202"/>
      <c r="BI40" s="202"/>
      <c r="BJ40" s="202"/>
      <c r="BK40" s="202"/>
      <c r="BL40" s="202"/>
      <c r="BM40" s="202"/>
      <c r="BN40" s="202"/>
      <c r="BO40" s="202"/>
      <c r="BP40" s="202"/>
      <c r="BQ40" s="202"/>
      <c r="BR40" s="202"/>
      <c r="BS40" s="202"/>
      <c r="BT40" s="202"/>
      <c r="BU40" s="202"/>
      <c r="BV40" s="202"/>
      <c r="BW40" s="202"/>
      <c r="BX40" s="202"/>
      <c r="BY40" s="202"/>
      <c r="BZ40" s="202"/>
      <c r="CA40" s="202"/>
      <c r="CB40" s="202"/>
      <c r="CC40" s="202"/>
      <c r="CD40" s="202"/>
      <c r="CE40" s="202"/>
      <c r="CF40" s="202"/>
      <c r="CG40" s="202"/>
      <c r="CH40" s="202"/>
      <c r="CI40" s="202"/>
      <c r="CJ40" s="202"/>
      <c r="CK40" s="202"/>
      <c r="CL40" s="202"/>
      <c r="CM40" s="202"/>
      <c r="CN40" s="202"/>
      <c r="CO40" s="202"/>
      <c r="CP40" s="202"/>
      <c r="CQ40" s="202"/>
      <c r="CR40" s="202"/>
      <c r="CS40" s="202"/>
      <c r="CT40" s="202"/>
      <c r="CU40" s="202"/>
      <c r="CV40" s="202"/>
      <c r="CW40" s="202"/>
      <c r="CX40" s="202"/>
      <c r="CY40" s="202"/>
      <c r="CZ40" s="202"/>
      <c r="DA40" s="202"/>
      <c r="DB40" s="202"/>
      <c r="DC40" s="202"/>
      <c r="DD40" s="202"/>
      <c r="DE40" s="202"/>
      <c r="DF40" s="202"/>
      <c r="DG40" s="202"/>
      <c r="DH40" s="202"/>
      <c r="DI40" s="202"/>
      <c r="DJ40" s="202"/>
      <c r="DK40" s="202"/>
      <c r="DL40" s="202"/>
      <c r="DM40" s="202"/>
      <c r="DN40" s="202"/>
      <c r="DO40" s="202"/>
      <c r="DP40" s="202"/>
      <c r="DQ40" s="202"/>
      <c r="DR40" s="202"/>
      <c r="DS40" s="202"/>
      <c r="DT40" s="202"/>
      <c r="DU40" s="202"/>
      <c r="DV40" s="202"/>
      <c r="DW40" s="202"/>
      <c r="DX40" s="202"/>
      <c r="DY40" s="202"/>
      <c r="DZ40" s="202"/>
      <c r="EA40" s="202"/>
      <c r="EB40" s="202"/>
      <c r="EC40" s="202"/>
      <c r="ED40" s="202"/>
      <c r="EE40" s="202"/>
      <c r="EF40" s="202"/>
      <c r="EG40" s="202"/>
      <c r="EH40" s="202"/>
      <c r="EI40" s="202"/>
      <c r="EJ40" s="202"/>
      <c r="EK40" s="202"/>
      <c r="EL40" s="202"/>
      <c r="EM40" s="202"/>
      <c r="EN40" s="202"/>
      <c r="EO40" s="202"/>
      <c r="EP40" s="202"/>
      <c r="EQ40" s="202"/>
      <c r="ER40" s="202"/>
      <c r="ES40" s="202"/>
      <c r="ET40" s="202"/>
      <c r="EU40" s="202"/>
      <c r="EV40" s="202"/>
      <c r="EW40" s="202"/>
      <c r="EX40" s="202"/>
      <c r="EY40" s="202"/>
      <c r="EZ40" s="202"/>
      <c r="FA40" s="202"/>
      <c r="FB40" s="202"/>
      <c r="FC40" s="202"/>
      <c r="FD40" s="202"/>
      <c r="FE40" s="202"/>
      <c r="FF40" s="202"/>
      <c r="FG40" s="202"/>
      <c r="FH40" s="202"/>
      <c r="FI40" s="202"/>
      <c r="FJ40" s="202"/>
      <c r="FK40" s="202"/>
      <c r="FL40" s="202"/>
      <c r="FM40" s="202"/>
      <c r="FN40" s="202"/>
      <c r="FO40" s="202"/>
      <c r="FP40" s="202"/>
      <c r="FQ40" s="202"/>
      <c r="FR40" s="202"/>
      <c r="FS40" s="202"/>
      <c r="FT40" s="202"/>
      <c r="FU40" s="202"/>
      <c r="FV40" s="202"/>
      <c r="FW40" s="202"/>
      <c r="FX40" s="202"/>
      <c r="FY40" s="202"/>
      <c r="FZ40" s="202"/>
      <c r="GA40" s="202"/>
      <c r="GB40" s="202"/>
      <c r="GC40" s="202"/>
      <c r="GD40" s="202"/>
      <c r="GE40" s="202"/>
      <c r="GF40" s="202"/>
      <c r="GG40" s="202"/>
      <c r="GH40" s="202"/>
      <c r="GI40" s="202"/>
      <c r="GJ40" s="202"/>
      <c r="GK40" s="202"/>
      <c r="GL40" s="202"/>
      <c r="GM40" s="202"/>
      <c r="GN40" s="202"/>
      <c r="GO40" s="202"/>
      <c r="GP40" s="202"/>
      <c r="GQ40" s="202"/>
      <c r="GR40" s="202"/>
      <c r="GS40" s="202"/>
      <c r="GT40" s="202"/>
      <c r="GU40" s="202"/>
      <c r="GV40" s="202"/>
      <c r="GW40" s="202"/>
      <c r="GX40" s="202"/>
      <c r="GY40" s="202"/>
      <c r="GZ40" s="202"/>
      <c r="HA40" s="202"/>
      <c r="HB40" s="202"/>
      <c r="HC40" s="202"/>
      <c r="HD40" s="202"/>
      <c r="HE40" s="202"/>
      <c r="HF40" s="202"/>
      <c r="HG40" s="202"/>
      <c r="HH40" s="202"/>
      <c r="HI40" s="202"/>
      <c r="HJ40" s="202"/>
      <c r="HK40" s="202"/>
      <c r="HL40" s="202"/>
      <c r="HM40" s="202"/>
      <c r="HN40" s="202"/>
      <c r="HO40" s="202"/>
      <c r="HP40" s="202"/>
      <c r="HQ40" s="202"/>
      <c r="HR40" s="202"/>
      <c r="HS40" s="202"/>
      <c r="HT40" s="202"/>
      <c r="HU40" s="202"/>
      <c r="HV40" s="202"/>
      <c r="HW40" s="202"/>
      <c r="HX40" s="202"/>
      <c r="HY40" s="202"/>
      <c r="HZ40" s="202"/>
      <c r="IA40" s="202"/>
      <c r="IB40" s="202"/>
      <c r="IC40" s="202"/>
      <c r="ID40" s="202"/>
      <c r="IE40" s="202"/>
      <c r="IF40" s="202"/>
      <c r="IG40" s="202"/>
      <c r="IH40" s="202"/>
      <c r="II40" s="202"/>
      <c r="IJ40" s="202"/>
      <c r="IK40" s="202"/>
      <c r="IL40" s="202"/>
      <c r="IM40" s="202"/>
      <c r="IN40" s="202"/>
      <c r="IO40" s="202"/>
      <c r="IP40" s="202"/>
      <c r="IQ40" s="202"/>
      <c r="IR40" s="202"/>
      <c r="IS40" s="202"/>
      <c r="IT40" s="202"/>
      <c r="IU40" s="202"/>
      <c r="IV40" s="202"/>
    </row>
    <row r="41" spans="1:256" ht="20.399999999999999" customHeight="1" x14ac:dyDescent="0.3">
      <c r="A41" s="201" t="s">
        <v>189</v>
      </c>
      <c r="B41" s="154"/>
      <c r="C41" s="74">
        <v>270404</v>
      </c>
      <c r="D41" s="74">
        <f>315670</f>
        <v>315670</v>
      </c>
      <c r="E41" s="212">
        <f>341137+3200+19680</f>
        <v>364017</v>
      </c>
      <c r="F41" s="73">
        <v>363792</v>
      </c>
      <c r="G41" s="212">
        <v>375346</v>
      </c>
      <c r="H41" s="140"/>
      <c r="I41" s="202"/>
      <c r="J41" s="202"/>
      <c r="K41" s="202"/>
      <c r="L41" s="202"/>
      <c r="M41" s="202"/>
      <c r="N41" s="202"/>
      <c r="O41" s="202"/>
      <c r="P41" s="202"/>
      <c r="Q41" s="202"/>
      <c r="R41" s="202"/>
      <c r="S41" s="202"/>
      <c r="T41" s="202"/>
      <c r="U41" s="202"/>
      <c r="V41" s="202"/>
      <c r="W41" s="202"/>
      <c r="X41" s="202"/>
      <c r="Y41" s="202"/>
      <c r="Z41" s="202"/>
      <c r="AA41" s="202"/>
      <c r="AB41" s="202"/>
      <c r="AC41" s="202"/>
      <c r="AD41" s="202"/>
      <c r="AE41" s="202"/>
      <c r="AF41" s="202"/>
      <c r="AG41" s="202"/>
      <c r="AH41" s="202"/>
      <c r="AI41" s="202"/>
      <c r="AJ41" s="202"/>
      <c r="AK41" s="202"/>
      <c r="AL41" s="202"/>
      <c r="AM41" s="202"/>
      <c r="AN41" s="202"/>
      <c r="AO41" s="202"/>
      <c r="AP41" s="202"/>
      <c r="AQ41" s="202"/>
      <c r="AR41" s="202"/>
      <c r="AS41" s="202"/>
      <c r="AT41" s="202"/>
      <c r="AU41" s="202"/>
      <c r="AV41" s="202"/>
      <c r="AW41" s="202"/>
      <c r="AX41" s="202"/>
      <c r="AY41" s="202"/>
      <c r="AZ41" s="202"/>
      <c r="BA41" s="202"/>
      <c r="BB41" s="202"/>
      <c r="BC41" s="202"/>
      <c r="BD41" s="202"/>
      <c r="BE41" s="202"/>
      <c r="BF41" s="202"/>
      <c r="BG41" s="202"/>
      <c r="BH41" s="202"/>
      <c r="BI41" s="202"/>
      <c r="BJ41" s="202"/>
      <c r="BK41" s="202"/>
      <c r="BL41" s="202"/>
      <c r="BM41" s="202"/>
      <c r="BN41" s="202"/>
      <c r="BO41" s="202"/>
      <c r="BP41" s="202"/>
      <c r="BQ41" s="202"/>
      <c r="BR41" s="202"/>
      <c r="BS41" s="202"/>
      <c r="BT41" s="202"/>
      <c r="BU41" s="202"/>
      <c r="BV41" s="202"/>
      <c r="BW41" s="202"/>
      <c r="BX41" s="202"/>
      <c r="BY41" s="202"/>
      <c r="BZ41" s="202"/>
      <c r="CA41" s="202"/>
      <c r="CB41" s="202"/>
      <c r="CC41" s="202"/>
      <c r="CD41" s="202"/>
      <c r="CE41" s="202"/>
      <c r="CF41" s="202"/>
      <c r="CG41" s="202"/>
      <c r="CH41" s="202"/>
      <c r="CI41" s="202"/>
      <c r="CJ41" s="202"/>
      <c r="CK41" s="202"/>
      <c r="CL41" s="202"/>
      <c r="CM41" s="202"/>
      <c r="CN41" s="202"/>
      <c r="CO41" s="202"/>
      <c r="CP41" s="202"/>
      <c r="CQ41" s="202"/>
      <c r="CR41" s="202"/>
      <c r="CS41" s="202"/>
      <c r="CT41" s="202"/>
      <c r="CU41" s="202"/>
      <c r="CV41" s="202"/>
      <c r="CW41" s="202"/>
      <c r="CX41" s="202"/>
      <c r="CY41" s="202"/>
      <c r="CZ41" s="202"/>
      <c r="DA41" s="202"/>
      <c r="DB41" s="202"/>
      <c r="DC41" s="202"/>
      <c r="DD41" s="202"/>
      <c r="DE41" s="202"/>
      <c r="DF41" s="202"/>
      <c r="DG41" s="202"/>
      <c r="DH41" s="202"/>
      <c r="DI41" s="202"/>
      <c r="DJ41" s="202"/>
      <c r="DK41" s="202"/>
      <c r="DL41" s="202"/>
      <c r="DM41" s="202"/>
      <c r="DN41" s="202"/>
      <c r="DO41" s="202"/>
      <c r="DP41" s="202"/>
      <c r="DQ41" s="202"/>
      <c r="DR41" s="202"/>
      <c r="DS41" s="202"/>
      <c r="DT41" s="202"/>
      <c r="DU41" s="202"/>
      <c r="DV41" s="202"/>
      <c r="DW41" s="202"/>
      <c r="DX41" s="202"/>
      <c r="DY41" s="202"/>
      <c r="DZ41" s="202"/>
      <c r="EA41" s="202"/>
      <c r="EB41" s="202"/>
      <c r="EC41" s="202"/>
      <c r="ED41" s="202"/>
      <c r="EE41" s="202"/>
      <c r="EF41" s="202"/>
      <c r="EG41" s="202"/>
      <c r="EH41" s="202"/>
      <c r="EI41" s="202"/>
      <c r="EJ41" s="202"/>
      <c r="EK41" s="202"/>
      <c r="EL41" s="202"/>
      <c r="EM41" s="202"/>
      <c r="EN41" s="202"/>
      <c r="EO41" s="202"/>
      <c r="EP41" s="202"/>
      <c r="EQ41" s="202"/>
      <c r="ER41" s="202"/>
      <c r="ES41" s="202"/>
      <c r="ET41" s="202"/>
      <c r="EU41" s="202"/>
      <c r="EV41" s="202"/>
      <c r="EW41" s="202"/>
      <c r="EX41" s="202"/>
      <c r="EY41" s="202"/>
      <c r="EZ41" s="202"/>
      <c r="FA41" s="202"/>
      <c r="FB41" s="202"/>
      <c r="FC41" s="202"/>
      <c r="FD41" s="202"/>
      <c r="FE41" s="202"/>
      <c r="FF41" s="202"/>
      <c r="FG41" s="202"/>
      <c r="FH41" s="202"/>
      <c r="FI41" s="202"/>
      <c r="FJ41" s="202"/>
      <c r="FK41" s="202"/>
      <c r="FL41" s="202"/>
      <c r="FM41" s="202"/>
      <c r="FN41" s="202"/>
      <c r="FO41" s="202"/>
      <c r="FP41" s="202"/>
      <c r="FQ41" s="202"/>
      <c r="FR41" s="202"/>
      <c r="FS41" s="202"/>
      <c r="FT41" s="202"/>
      <c r="FU41" s="202"/>
      <c r="FV41" s="202"/>
      <c r="FW41" s="202"/>
      <c r="FX41" s="202"/>
      <c r="FY41" s="202"/>
      <c r="FZ41" s="202"/>
      <c r="GA41" s="202"/>
      <c r="GB41" s="202"/>
      <c r="GC41" s="202"/>
      <c r="GD41" s="202"/>
      <c r="GE41" s="202"/>
      <c r="GF41" s="202"/>
      <c r="GG41" s="202"/>
      <c r="GH41" s="202"/>
      <c r="GI41" s="202"/>
      <c r="GJ41" s="202"/>
      <c r="GK41" s="202"/>
      <c r="GL41" s="202"/>
      <c r="GM41" s="202"/>
      <c r="GN41" s="202"/>
      <c r="GO41" s="202"/>
      <c r="GP41" s="202"/>
      <c r="GQ41" s="202"/>
      <c r="GR41" s="202"/>
      <c r="GS41" s="202"/>
      <c r="GT41" s="202"/>
      <c r="GU41" s="202"/>
      <c r="GV41" s="202"/>
      <c r="GW41" s="202"/>
      <c r="GX41" s="202"/>
      <c r="GY41" s="202"/>
      <c r="GZ41" s="202"/>
      <c r="HA41" s="202"/>
      <c r="HB41" s="202"/>
      <c r="HC41" s="202"/>
      <c r="HD41" s="202"/>
      <c r="HE41" s="202"/>
      <c r="HF41" s="202"/>
      <c r="HG41" s="202"/>
      <c r="HH41" s="202"/>
      <c r="HI41" s="202"/>
      <c r="HJ41" s="202"/>
      <c r="HK41" s="202"/>
      <c r="HL41" s="202"/>
      <c r="HM41" s="202"/>
      <c r="HN41" s="202"/>
      <c r="HO41" s="202"/>
      <c r="HP41" s="202"/>
      <c r="HQ41" s="202"/>
      <c r="HR41" s="202"/>
      <c r="HS41" s="202"/>
      <c r="HT41" s="202"/>
      <c r="HU41" s="202"/>
      <c r="HV41" s="202"/>
      <c r="HW41" s="202"/>
      <c r="HX41" s="202"/>
      <c r="HY41" s="202"/>
      <c r="HZ41" s="202"/>
      <c r="IA41" s="202"/>
      <c r="IB41" s="202"/>
      <c r="IC41" s="202"/>
      <c r="ID41" s="202"/>
      <c r="IE41" s="202"/>
      <c r="IF41" s="202"/>
      <c r="IG41" s="202"/>
      <c r="IH41" s="202"/>
      <c r="II41" s="202"/>
      <c r="IJ41" s="202"/>
      <c r="IK41" s="202"/>
      <c r="IL41" s="202"/>
      <c r="IM41" s="202"/>
      <c r="IN41" s="202"/>
      <c r="IO41" s="202"/>
      <c r="IP41" s="202"/>
      <c r="IQ41" s="202"/>
      <c r="IR41" s="202"/>
      <c r="IS41" s="202"/>
      <c r="IT41" s="202"/>
      <c r="IU41" s="202"/>
      <c r="IV41" s="202"/>
    </row>
    <row r="42" spans="1:256" ht="23.4" customHeight="1" x14ac:dyDescent="0.3">
      <c r="A42" s="203" t="s">
        <v>21</v>
      </c>
      <c r="B42" s="204" t="s">
        <v>19</v>
      </c>
      <c r="C42" s="158">
        <f>C40+C41</f>
        <v>271988</v>
      </c>
      <c r="D42" s="158">
        <f t="shared" ref="D42:G42" si="0">D40+D41</f>
        <v>331571</v>
      </c>
      <c r="E42" s="158">
        <f t="shared" si="0"/>
        <v>364017</v>
      </c>
      <c r="F42" s="158">
        <f t="shared" si="0"/>
        <v>363792</v>
      </c>
      <c r="G42" s="158">
        <f t="shared" si="0"/>
        <v>375346</v>
      </c>
      <c r="H42" s="205"/>
      <c r="I42" s="206"/>
      <c r="J42" s="206"/>
      <c r="K42" s="206"/>
      <c r="L42" s="206"/>
      <c r="M42" s="206"/>
      <c r="N42" s="206"/>
      <c r="O42" s="206"/>
      <c r="P42" s="206"/>
      <c r="Q42" s="206"/>
      <c r="R42" s="206"/>
      <c r="S42" s="206"/>
      <c r="T42" s="206"/>
      <c r="U42" s="206"/>
      <c r="V42" s="206"/>
      <c r="W42" s="206"/>
      <c r="X42" s="206"/>
      <c r="Y42" s="206"/>
      <c r="Z42" s="206"/>
      <c r="AA42" s="206"/>
      <c r="AB42" s="206"/>
      <c r="AC42" s="206"/>
      <c r="AD42" s="206"/>
      <c r="AE42" s="206"/>
      <c r="AF42" s="206"/>
      <c r="AG42" s="206"/>
      <c r="AH42" s="206"/>
      <c r="AI42" s="206"/>
      <c r="AJ42" s="206"/>
      <c r="AK42" s="206"/>
      <c r="AL42" s="206"/>
      <c r="AM42" s="206"/>
      <c r="AN42" s="206"/>
      <c r="AO42" s="206"/>
      <c r="AP42" s="206"/>
      <c r="AQ42" s="206"/>
      <c r="AR42" s="206"/>
      <c r="AS42" s="206"/>
      <c r="AT42" s="206"/>
      <c r="AU42" s="206"/>
      <c r="AV42" s="206"/>
      <c r="AW42" s="206"/>
      <c r="AX42" s="206"/>
      <c r="AY42" s="206"/>
      <c r="AZ42" s="206"/>
      <c r="BA42" s="206"/>
      <c r="BB42" s="206"/>
      <c r="BC42" s="206"/>
      <c r="BD42" s="206"/>
      <c r="BE42" s="206"/>
      <c r="BF42" s="206"/>
      <c r="BG42" s="206"/>
      <c r="BH42" s="206"/>
      <c r="BI42" s="206"/>
      <c r="BJ42" s="206"/>
      <c r="BK42" s="206"/>
      <c r="BL42" s="206"/>
      <c r="BM42" s="206"/>
      <c r="BN42" s="206"/>
      <c r="BO42" s="206"/>
      <c r="BP42" s="206"/>
      <c r="BQ42" s="206"/>
      <c r="BR42" s="206"/>
      <c r="BS42" s="206"/>
      <c r="BT42" s="206"/>
      <c r="BU42" s="206"/>
      <c r="BV42" s="206"/>
      <c r="BW42" s="206"/>
      <c r="BX42" s="206"/>
      <c r="BY42" s="206"/>
      <c r="BZ42" s="206"/>
      <c r="CA42" s="206"/>
      <c r="CB42" s="206"/>
      <c r="CC42" s="206"/>
      <c r="CD42" s="206"/>
      <c r="CE42" s="206"/>
      <c r="CF42" s="206"/>
      <c r="CG42" s="206"/>
      <c r="CH42" s="206"/>
      <c r="CI42" s="206"/>
      <c r="CJ42" s="206"/>
      <c r="CK42" s="206"/>
      <c r="CL42" s="206"/>
      <c r="CM42" s="206"/>
      <c r="CN42" s="206"/>
      <c r="CO42" s="206"/>
      <c r="CP42" s="206"/>
      <c r="CQ42" s="206"/>
      <c r="CR42" s="206"/>
      <c r="CS42" s="206"/>
      <c r="CT42" s="206"/>
      <c r="CU42" s="206"/>
      <c r="CV42" s="206"/>
      <c r="CW42" s="206"/>
      <c r="CX42" s="206"/>
      <c r="CY42" s="206"/>
      <c r="CZ42" s="206"/>
      <c r="DA42" s="206"/>
      <c r="DB42" s="206"/>
      <c r="DC42" s="206"/>
      <c r="DD42" s="206"/>
      <c r="DE42" s="206"/>
      <c r="DF42" s="206"/>
      <c r="DG42" s="206"/>
      <c r="DH42" s="206"/>
      <c r="DI42" s="206"/>
      <c r="DJ42" s="206"/>
      <c r="DK42" s="206"/>
      <c r="DL42" s="206"/>
      <c r="DM42" s="206"/>
      <c r="DN42" s="206"/>
      <c r="DO42" s="206"/>
      <c r="DP42" s="206"/>
      <c r="DQ42" s="206"/>
      <c r="DR42" s="206"/>
      <c r="DS42" s="206"/>
      <c r="DT42" s="206"/>
      <c r="DU42" s="206"/>
      <c r="DV42" s="206"/>
      <c r="DW42" s="206"/>
      <c r="DX42" s="206"/>
      <c r="DY42" s="206"/>
      <c r="DZ42" s="206"/>
      <c r="EA42" s="206"/>
      <c r="EB42" s="206"/>
      <c r="EC42" s="206"/>
      <c r="ED42" s="206"/>
      <c r="EE42" s="206"/>
      <c r="EF42" s="206"/>
      <c r="EG42" s="206"/>
      <c r="EH42" s="206"/>
      <c r="EI42" s="206"/>
      <c r="EJ42" s="206"/>
      <c r="EK42" s="206"/>
      <c r="EL42" s="206"/>
      <c r="EM42" s="206"/>
      <c r="EN42" s="206"/>
      <c r="EO42" s="206"/>
      <c r="EP42" s="206"/>
      <c r="EQ42" s="206"/>
      <c r="ER42" s="206"/>
      <c r="ES42" s="206"/>
      <c r="ET42" s="206"/>
      <c r="EU42" s="206"/>
      <c r="EV42" s="206"/>
      <c r="EW42" s="206"/>
      <c r="EX42" s="206"/>
      <c r="EY42" s="206"/>
      <c r="EZ42" s="206"/>
      <c r="FA42" s="206"/>
      <c r="FB42" s="206"/>
      <c r="FC42" s="206"/>
      <c r="FD42" s="206"/>
      <c r="FE42" s="206"/>
      <c r="FF42" s="206"/>
      <c r="FG42" s="206"/>
      <c r="FH42" s="206"/>
      <c r="FI42" s="206"/>
      <c r="FJ42" s="206"/>
      <c r="FK42" s="206"/>
      <c r="FL42" s="206"/>
      <c r="FM42" s="206"/>
      <c r="FN42" s="206"/>
      <c r="FO42" s="206"/>
      <c r="FP42" s="206"/>
      <c r="FQ42" s="206"/>
      <c r="FR42" s="206"/>
      <c r="FS42" s="206"/>
      <c r="FT42" s="206"/>
      <c r="FU42" s="206"/>
      <c r="FV42" s="206"/>
      <c r="FW42" s="206"/>
      <c r="FX42" s="206"/>
      <c r="FY42" s="206"/>
      <c r="FZ42" s="206"/>
      <c r="GA42" s="206"/>
      <c r="GB42" s="206"/>
      <c r="GC42" s="206"/>
      <c r="GD42" s="206"/>
      <c r="GE42" s="206"/>
      <c r="GF42" s="206"/>
      <c r="GG42" s="206"/>
      <c r="GH42" s="206"/>
      <c r="GI42" s="206"/>
      <c r="GJ42" s="206"/>
      <c r="GK42" s="206"/>
      <c r="GL42" s="206"/>
      <c r="GM42" s="206"/>
      <c r="GN42" s="206"/>
      <c r="GO42" s="206"/>
      <c r="GP42" s="206"/>
      <c r="GQ42" s="206"/>
      <c r="GR42" s="206"/>
      <c r="GS42" s="206"/>
      <c r="GT42" s="206"/>
      <c r="GU42" s="206"/>
      <c r="GV42" s="206"/>
      <c r="GW42" s="206"/>
      <c r="GX42" s="206"/>
      <c r="GY42" s="206"/>
      <c r="GZ42" s="206"/>
      <c r="HA42" s="206"/>
      <c r="HB42" s="206"/>
      <c r="HC42" s="206"/>
      <c r="HD42" s="206"/>
      <c r="HE42" s="206"/>
      <c r="HF42" s="206"/>
      <c r="HG42" s="206"/>
      <c r="HH42" s="206"/>
      <c r="HI42" s="206"/>
      <c r="HJ42" s="206"/>
      <c r="HK42" s="206"/>
      <c r="HL42" s="206"/>
      <c r="HM42" s="206"/>
      <c r="HN42" s="206"/>
      <c r="HO42" s="206"/>
      <c r="HP42" s="206"/>
      <c r="HQ42" s="206"/>
      <c r="HR42" s="206"/>
      <c r="HS42" s="206"/>
      <c r="HT42" s="206"/>
      <c r="HU42" s="206"/>
      <c r="HV42" s="206"/>
      <c r="HW42" s="206"/>
      <c r="HX42" s="206"/>
      <c r="HY42" s="206"/>
      <c r="HZ42" s="206"/>
      <c r="IA42" s="206"/>
      <c r="IB42" s="206"/>
      <c r="IC42" s="206"/>
      <c r="ID42" s="206"/>
      <c r="IE42" s="206"/>
      <c r="IF42" s="206"/>
      <c r="IG42" s="206"/>
      <c r="IH42" s="206"/>
      <c r="II42" s="206"/>
      <c r="IJ42" s="206"/>
      <c r="IK42" s="206"/>
      <c r="IL42" s="206"/>
      <c r="IM42" s="206"/>
      <c r="IN42" s="206"/>
      <c r="IO42" s="206"/>
      <c r="IP42" s="206"/>
      <c r="IQ42" s="206"/>
      <c r="IR42" s="206"/>
      <c r="IS42" s="206"/>
      <c r="IT42" s="206"/>
      <c r="IU42" s="206"/>
      <c r="IV42" s="206"/>
    </row>
    <row r="43" spans="1:256" s="404" customFormat="1" ht="26.4" customHeight="1" x14ac:dyDescent="0.3">
      <c r="A43" s="512" t="s">
        <v>169</v>
      </c>
      <c r="B43" s="512"/>
      <c r="C43" s="512"/>
      <c r="D43" s="512"/>
      <c r="E43" s="512"/>
      <c r="F43" s="512"/>
      <c r="G43" s="512"/>
      <c r="H43" s="401"/>
      <c r="I43" s="402"/>
      <c r="J43" s="403"/>
      <c r="K43" s="403"/>
      <c r="L43" s="403"/>
      <c r="M43" s="403"/>
    </row>
    <row r="44" spans="1:256" ht="19.95" customHeight="1" x14ac:dyDescent="0.3">
      <c r="A44" s="132" t="s">
        <v>155</v>
      </c>
      <c r="B44" s="144"/>
      <c r="C44" s="144"/>
      <c r="D44" s="144"/>
      <c r="E44" s="144"/>
      <c r="F44" s="144"/>
      <c r="G44" s="144"/>
      <c r="H44" s="144"/>
      <c r="I44" s="144"/>
      <c r="J44" s="144"/>
      <c r="K44" s="144"/>
      <c r="L44" s="144"/>
      <c r="M44" s="144"/>
      <c r="N44" s="144"/>
      <c r="O44" s="144"/>
      <c r="P44" s="144"/>
      <c r="Q44" s="144"/>
      <c r="R44" s="144"/>
      <c r="S44" s="144"/>
      <c r="T44" s="144"/>
      <c r="U44" s="144"/>
      <c r="V44" s="144"/>
      <c r="W44" s="144"/>
      <c r="X44" s="144"/>
      <c r="Y44" s="144"/>
      <c r="Z44" s="144"/>
      <c r="AA44" s="144"/>
      <c r="AB44" s="144"/>
      <c r="AC44" s="144"/>
      <c r="AD44" s="144"/>
      <c r="AE44" s="144"/>
      <c r="AF44" s="144"/>
      <c r="AG44" s="144"/>
      <c r="AH44" s="144"/>
      <c r="AI44" s="144"/>
      <c r="AJ44" s="144"/>
      <c r="AK44" s="144"/>
      <c r="AL44" s="144"/>
      <c r="AM44" s="144"/>
      <c r="AN44" s="144"/>
      <c r="AO44" s="144"/>
      <c r="AP44" s="144"/>
      <c r="AQ44" s="144"/>
      <c r="AR44" s="144"/>
      <c r="AS44" s="144"/>
      <c r="AT44" s="144"/>
      <c r="AU44" s="144"/>
      <c r="AV44" s="144"/>
      <c r="AW44" s="144"/>
      <c r="AX44" s="144"/>
      <c r="AY44" s="144"/>
      <c r="AZ44" s="144"/>
      <c r="BA44" s="144"/>
      <c r="BB44" s="144"/>
      <c r="BC44" s="144"/>
      <c r="BD44" s="144"/>
      <c r="BE44" s="144"/>
      <c r="BF44" s="144"/>
      <c r="BG44" s="144"/>
      <c r="BH44" s="144"/>
      <c r="BI44" s="144"/>
      <c r="BJ44" s="144"/>
      <c r="BK44" s="144"/>
      <c r="BL44" s="144"/>
      <c r="BM44" s="144"/>
      <c r="BN44" s="144"/>
      <c r="BO44" s="144"/>
      <c r="BP44" s="144"/>
      <c r="BQ44" s="144"/>
      <c r="BR44" s="144"/>
      <c r="BS44" s="144"/>
      <c r="BT44" s="144"/>
      <c r="BU44" s="144"/>
      <c r="BV44" s="144"/>
      <c r="BW44" s="144"/>
      <c r="BX44" s="144"/>
      <c r="BY44" s="144"/>
      <c r="BZ44" s="144"/>
      <c r="CA44" s="144"/>
      <c r="CB44" s="144"/>
      <c r="CC44" s="144"/>
      <c r="CD44" s="144"/>
      <c r="CE44" s="144"/>
      <c r="CF44" s="144"/>
      <c r="CG44" s="144"/>
      <c r="CH44" s="144"/>
      <c r="CI44" s="144"/>
      <c r="CJ44" s="144"/>
      <c r="CK44" s="144"/>
      <c r="CL44" s="144"/>
      <c r="CM44" s="144"/>
      <c r="CN44" s="144"/>
      <c r="CO44" s="144"/>
      <c r="CP44" s="144"/>
      <c r="CQ44" s="144"/>
      <c r="CR44" s="144"/>
      <c r="CS44" s="144"/>
      <c r="CT44" s="144"/>
      <c r="CU44" s="144"/>
      <c r="CV44" s="144"/>
      <c r="CW44" s="144"/>
      <c r="CX44" s="144"/>
      <c r="CY44" s="144"/>
      <c r="CZ44" s="144"/>
      <c r="DA44" s="144"/>
      <c r="DB44" s="144"/>
      <c r="DC44" s="144"/>
      <c r="DD44" s="144"/>
      <c r="DE44" s="144"/>
      <c r="DF44" s="144"/>
      <c r="DG44" s="144"/>
      <c r="DH44" s="144"/>
      <c r="DI44" s="144"/>
      <c r="DJ44" s="144"/>
      <c r="DK44" s="144"/>
      <c r="DL44" s="144"/>
      <c r="DM44" s="144"/>
      <c r="DN44" s="144"/>
      <c r="DO44" s="144"/>
      <c r="DP44" s="144"/>
      <c r="DQ44" s="144"/>
      <c r="DR44" s="144"/>
      <c r="DS44" s="144"/>
      <c r="DT44" s="144"/>
      <c r="DU44" s="144"/>
      <c r="DV44" s="144"/>
      <c r="DW44" s="144"/>
      <c r="DX44" s="144"/>
      <c r="DY44" s="144"/>
      <c r="DZ44" s="144"/>
      <c r="EA44" s="144"/>
      <c r="EB44" s="144"/>
      <c r="EC44" s="144"/>
      <c r="ED44" s="144"/>
      <c r="EE44" s="144"/>
      <c r="EF44" s="144"/>
      <c r="EG44" s="144"/>
      <c r="EH44" s="144"/>
      <c r="EI44" s="144"/>
      <c r="EJ44" s="144"/>
      <c r="EK44" s="144"/>
      <c r="EL44" s="144"/>
      <c r="EM44" s="144"/>
      <c r="EN44" s="144"/>
      <c r="EO44" s="144"/>
      <c r="EP44" s="144"/>
      <c r="EQ44" s="144"/>
      <c r="ER44" s="144"/>
      <c r="ES44" s="144"/>
      <c r="ET44" s="144"/>
      <c r="EU44" s="144"/>
      <c r="EV44" s="144"/>
      <c r="EW44" s="144"/>
      <c r="EX44" s="144"/>
      <c r="EY44" s="144"/>
      <c r="EZ44" s="144"/>
      <c r="FA44" s="144"/>
      <c r="FB44" s="144"/>
      <c r="FC44" s="144"/>
      <c r="FD44" s="144"/>
      <c r="FE44" s="144"/>
      <c r="FF44" s="144"/>
      <c r="FG44" s="144"/>
      <c r="FH44" s="144"/>
      <c r="FI44" s="144"/>
      <c r="FJ44" s="144"/>
      <c r="FK44" s="144"/>
      <c r="FL44" s="144"/>
      <c r="FM44" s="144"/>
      <c r="FN44" s="144"/>
      <c r="FO44" s="144"/>
      <c r="FP44" s="144"/>
      <c r="FQ44" s="144"/>
      <c r="FR44" s="144"/>
      <c r="FS44" s="144"/>
      <c r="FT44" s="144"/>
      <c r="FU44" s="144"/>
      <c r="FV44" s="144"/>
      <c r="FW44" s="144"/>
      <c r="FX44" s="144"/>
      <c r="FY44" s="144"/>
      <c r="FZ44" s="144"/>
      <c r="GA44" s="144"/>
      <c r="GB44" s="144"/>
      <c r="GC44" s="144"/>
      <c r="GD44" s="144"/>
      <c r="GE44" s="144"/>
      <c r="GF44" s="144"/>
      <c r="GG44" s="144"/>
      <c r="GH44" s="144"/>
      <c r="GI44" s="144"/>
      <c r="GJ44" s="144"/>
      <c r="GK44" s="144"/>
      <c r="GL44" s="144"/>
      <c r="GM44" s="144"/>
      <c r="GN44" s="144"/>
      <c r="GO44" s="144"/>
      <c r="GP44" s="144"/>
      <c r="GQ44" s="144"/>
      <c r="GR44" s="144"/>
      <c r="GS44" s="144"/>
      <c r="GT44" s="144"/>
      <c r="GU44" s="144"/>
      <c r="GV44" s="144"/>
      <c r="GW44" s="144"/>
      <c r="GX44" s="144"/>
      <c r="GY44" s="144"/>
      <c r="GZ44" s="144"/>
      <c r="HA44" s="144"/>
      <c r="HB44" s="144"/>
      <c r="HC44" s="144"/>
      <c r="HD44" s="144"/>
      <c r="HE44" s="144"/>
      <c r="HF44" s="144"/>
      <c r="HG44" s="144"/>
      <c r="HH44" s="144"/>
      <c r="HI44" s="144"/>
      <c r="HJ44" s="144"/>
      <c r="HK44" s="144"/>
      <c r="HL44" s="144"/>
      <c r="HM44" s="144"/>
      <c r="HN44" s="144"/>
      <c r="HO44" s="144"/>
      <c r="HP44" s="144"/>
      <c r="HQ44" s="144"/>
      <c r="HR44" s="144"/>
      <c r="HS44" s="144"/>
      <c r="HT44" s="144"/>
      <c r="HU44" s="144"/>
      <c r="HV44" s="144"/>
      <c r="HW44" s="144"/>
      <c r="HX44" s="144"/>
      <c r="HY44" s="144"/>
      <c r="HZ44" s="144"/>
      <c r="IA44" s="144"/>
      <c r="IB44" s="144"/>
      <c r="IC44" s="144"/>
      <c r="ID44" s="144"/>
      <c r="IE44" s="144"/>
      <c r="IF44" s="144"/>
      <c r="IG44" s="144"/>
      <c r="IH44" s="144"/>
      <c r="II44" s="144"/>
      <c r="IJ44" s="144"/>
      <c r="IK44" s="144"/>
      <c r="IL44" s="144"/>
      <c r="IM44" s="144"/>
      <c r="IN44" s="144"/>
      <c r="IO44" s="144"/>
      <c r="IP44" s="144"/>
      <c r="IQ44" s="144"/>
      <c r="IR44" s="144"/>
      <c r="IS44" s="144"/>
      <c r="IT44" s="144"/>
      <c r="IU44" s="144"/>
      <c r="IV44" s="144"/>
    </row>
    <row r="45" spans="1:256" ht="25.2" customHeight="1" x14ac:dyDescent="0.3">
      <c r="A45" s="616" t="s">
        <v>185</v>
      </c>
      <c r="B45" s="616"/>
      <c r="C45" s="616"/>
      <c r="D45" s="616"/>
      <c r="E45" s="616"/>
      <c r="F45" s="616"/>
      <c r="G45" s="616"/>
      <c r="H45" s="197"/>
      <c r="I45" s="198"/>
      <c r="J45" s="198"/>
      <c r="K45" s="198"/>
      <c r="L45" s="198"/>
      <c r="M45" s="198"/>
      <c r="N45" s="198"/>
      <c r="O45" s="198"/>
      <c r="P45" s="198"/>
      <c r="Q45" s="198"/>
      <c r="R45" s="198"/>
      <c r="S45" s="198"/>
      <c r="T45" s="198"/>
      <c r="U45" s="198"/>
      <c r="V45" s="198"/>
      <c r="W45" s="198"/>
      <c r="X45" s="198"/>
      <c r="Y45" s="198"/>
      <c r="Z45" s="198"/>
      <c r="AA45" s="198"/>
      <c r="AB45" s="198"/>
      <c r="AC45" s="198"/>
      <c r="AD45" s="198"/>
      <c r="AE45" s="198"/>
      <c r="AF45" s="198"/>
      <c r="AG45" s="198"/>
      <c r="AH45" s="198"/>
      <c r="AI45" s="198"/>
      <c r="AJ45" s="198"/>
      <c r="AK45" s="198"/>
      <c r="AL45" s="198"/>
      <c r="AM45" s="198"/>
      <c r="AN45" s="198"/>
      <c r="AO45" s="198"/>
      <c r="AP45" s="198"/>
      <c r="AQ45" s="198"/>
      <c r="AR45" s="198"/>
      <c r="AS45" s="198"/>
      <c r="AT45" s="198"/>
      <c r="AU45" s="198"/>
      <c r="AV45" s="198"/>
      <c r="AW45" s="198"/>
      <c r="AX45" s="198"/>
      <c r="AY45" s="198"/>
      <c r="AZ45" s="198"/>
      <c r="BA45" s="198"/>
      <c r="BB45" s="198"/>
      <c r="BC45" s="198"/>
      <c r="BD45" s="198"/>
      <c r="BE45" s="198"/>
      <c r="BF45" s="198"/>
      <c r="BG45" s="198"/>
      <c r="BH45" s="198"/>
      <c r="BI45" s="198"/>
      <c r="BJ45" s="198"/>
      <c r="BK45" s="198"/>
      <c r="BL45" s="198"/>
      <c r="BM45" s="198"/>
      <c r="BN45" s="198"/>
      <c r="BO45" s="198"/>
      <c r="BP45" s="198"/>
      <c r="BQ45" s="198"/>
      <c r="BR45" s="198"/>
      <c r="BS45" s="198"/>
      <c r="BT45" s="198"/>
      <c r="BU45" s="198"/>
      <c r="BV45" s="198"/>
      <c r="BW45" s="198"/>
      <c r="BX45" s="198"/>
      <c r="BY45" s="198"/>
      <c r="BZ45" s="198"/>
      <c r="CA45" s="198"/>
      <c r="CB45" s="198"/>
      <c r="CC45" s="198"/>
      <c r="CD45" s="198"/>
      <c r="CE45" s="198"/>
      <c r="CF45" s="198"/>
      <c r="CG45" s="198"/>
      <c r="CH45" s="198"/>
      <c r="CI45" s="198"/>
      <c r="CJ45" s="198"/>
      <c r="CK45" s="198"/>
      <c r="CL45" s="198"/>
      <c r="CM45" s="198"/>
      <c r="CN45" s="198"/>
      <c r="CO45" s="198"/>
      <c r="CP45" s="198"/>
      <c r="CQ45" s="198"/>
      <c r="CR45" s="198"/>
      <c r="CS45" s="198"/>
      <c r="CT45" s="198"/>
      <c r="CU45" s="198"/>
      <c r="CV45" s="198"/>
      <c r="CW45" s="198"/>
      <c r="CX45" s="198"/>
      <c r="CY45" s="198"/>
      <c r="CZ45" s="198"/>
      <c r="DA45" s="198"/>
      <c r="DB45" s="198"/>
      <c r="DC45" s="198"/>
      <c r="DD45" s="198"/>
      <c r="DE45" s="198"/>
      <c r="DF45" s="198"/>
      <c r="DG45" s="198"/>
      <c r="DH45" s="198"/>
      <c r="DI45" s="198"/>
      <c r="DJ45" s="198"/>
      <c r="DK45" s="198"/>
      <c r="DL45" s="198"/>
      <c r="DM45" s="198"/>
      <c r="DN45" s="198"/>
      <c r="DO45" s="198"/>
      <c r="DP45" s="198"/>
      <c r="DQ45" s="198"/>
      <c r="DR45" s="198"/>
      <c r="DS45" s="198"/>
      <c r="DT45" s="198"/>
      <c r="DU45" s="198"/>
      <c r="DV45" s="198"/>
      <c r="DW45" s="198"/>
      <c r="DX45" s="198"/>
      <c r="DY45" s="198"/>
      <c r="DZ45" s="198"/>
      <c r="EA45" s="198"/>
      <c r="EB45" s="198"/>
      <c r="EC45" s="198"/>
      <c r="ED45" s="198"/>
      <c r="EE45" s="198"/>
      <c r="EF45" s="198"/>
      <c r="EG45" s="198"/>
      <c r="EH45" s="198"/>
      <c r="EI45" s="198"/>
      <c r="EJ45" s="198"/>
      <c r="EK45" s="198"/>
      <c r="EL45" s="198"/>
      <c r="EM45" s="198"/>
      <c r="EN45" s="198"/>
      <c r="EO45" s="198"/>
      <c r="EP45" s="198"/>
      <c r="EQ45" s="198"/>
      <c r="ER45" s="198"/>
      <c r="ES45" s="198"/>
      <c r="ET45" s="198"/>
      <c r="EU45" s="198"/>
      <c r="EV45" s="198"/>
      <c r="EW45" s="198"/>
      <c r="EX45" s="198"/>
      <c r="EY45" s="198"/>
      <c r="EZ45" s="198"/>
      <c r="FA45" s="198"/>
      <c r="FB45" s="198"/>
      <c r="FC45" s="198"/>
      <c r="FD45" s="198"/>
      <c r="FE45" s="198"/>
      <c r="FF45" s="198"/>
      <c r="FG45" s="198"/>
      <c r="FH45" s="198"/>
      <c r="FI45" s="198"/>
      <c r="FJ45" s="198"/>
      <c r="FK45" s="198"/>
      <c r="FL45" s="198"/>
      <c r="FM45" s="198"/>
      <c r="FN45" s="198"/>
      <c r="FO45" s="198"/>
      <c r="FP45" s="198"/>
      <c r="FQ45" s="198"/>
      <c r="FR45" s="198"/>
      <c r="FS45" s="198"/>
      <c r="FT45" s="198"/>
      <c r="FU45" s="198"/>
      <c r="FV45" s="198"/>
      <c r="FW45" s="198"/>
      <c r="FX45" s="198"/>
      <c r="FY45" s="198"/>
      <c r="FZ45" s="198"/>
      <c r="GA45" s="198"/>
      <c r="GB45" s="198"/>
      <c r="GC45" s="198"/>
      <c r="GD45" s="198"/>
      <c r="GE45" s="198"/>
      <c r="GF45" s="198"/>
      <c r="GG45" s="198"/>
      <c r="GH45" s="198"/>
      <c r="GI45" s="198"/>
      <c r="GJ45" s="198"/>
      <c r="GK45" s="198"/>
      <c r="GL45" s="198"/>
      <c r="GM45" s="198"/>
      <c r="GN45" s="198"/>
      <c r="GO45" s="198"/>
      <c r="GP45" s="198"/>
      <c r="GQ45" s="198"/>
      <c r="GR45" s="198"/>
      <c r="GS45" s="198"/>
      <c r="GT45" s="198"/>
      <c r="GU45" s="198"/>
      <c r="GV45" s="198"/>
      <c r="GW45" s="198"/>
      <c r="GX45" s="198"/>
      <c r="GY45" s="198"/>
      <c r="GZ45" s="198"/>
      <c r="HA45" s="198"/>
      <c r="HB45" s="198"/>
      <c r="HC45" s="198"/>
      <c r="HD45" s="198"/>
      <c r="HE45" s="198"/>
      <c r="HF45" s="198"/>
      <c r="HG45" s="198"/>
      <c r="HH45" s="198"/>
      <c r="HI45" s="198"/>
      <c r="HJ45" s="198"/>
      <c r="HK45" s="198"/>
      <c r="HL45" s="198"/>
      <c r="HM45" s="198"/>
      <c r="HN45" s="198"/>
      <c r="HO45" s="198"/>
      <c r="HP45" s="198"/>
      <c r="HQ45" s="198"/>
      <c r="HR45" s="198"/>
      <c r="HS45" s="198"/>
      <c r="HT45" s="198"/>
      <c r="HU45" s="198"/>
      <c r="HV45" s="198"/>
      <c r="HW45" s="198"/>
      <c r="HX45" s="198"/>
      <c r="HY45" s="198"/>
      <c r="HZ45" s="198"/>
      <c r="IA45" s="198"/>
      <c r="IB45" s="198"/>
      <c r="IC45" s="198"/>
      <c r="ID45" s="198"/>
      <c r="IE45" s="198"/>
      <c r="IF45" s="198"/>
      <c r="IG45" s="198"/>
      <c r="IH45" s="198"/>
      <c r="II45" s="198"/>
      <c r="IJ45" s="198"/>
      <c r="IK45" s="198"/>
      <c r="IL45" s="198"/>
      <c r="IM45" s="198"/>
      <c r="IN45" s="198"/>
      <c r="IO45" s="198"/>
      <c r="IP45" s="198"/>
      <c r="IQ45" s="198"/>
      <c r="IR45" s="198"/>
      <c r="IS45" s="198"/>
      <c r="IT45" s="198"/>
      <c r="IU45" s="198"/>
      <c r="IV45" s="198"/>
    </row>
    <row r="46" spans="1:256" ht="25.95" customHeight="1" x14ac:dyDescent="0.3">
      <c r="A46" s="132" t="s">
        <v>190</v>
      </c>
      <c r="B46" s="144"/>
      <c r="C46" s="144"/>
      <c r="D46" s="144"/>
      <c r="E46" s="144"/>
      <c r="F46" s="144"/>
      <c r="G46" s="144"/>
      <c r="H46" s="144"/>
      <c r="I46" s="144"/>
      <c r="J46" s="144"/>
      <c r="K46" s="144"/>
      <c r="L46" s="144"/>
      <c r="M46" s="144"/>
      <c r="N46" s="144"/>
      <c r="O46" s="144"/>
      <c r="P46" s="144"/>
      <c r="Q46" s="144"/>
      <c r="R46" s="144"/>
      <c r="S46" s="144"/>
      <c r="T46" s="144"/>
      <c r="U46" s="144"/>
      <c r="V46" s="144"/>
      <c r="W46" s="144"/>
      <c r="X46" s="144"/>
      <c r="Y46" s="144"/>
      <c r="Z46" s="144"/>
      <c r="AA46" s="144"/>
      <c r="AB46" s="144"/>
      <c r="AC46" s="144"/>
      <c r="AD46" s="144"/>
      <c r="AE46" s="144"/>
      <c r="AF46" s="144"/>
      <c r="AG46" s="144"/>
      <c r="AH46" s="144"/>
      <c r="AI46" s="144"/>
      <c r="AJ46" s="144"/>
      <c r="AK46" s="144"/>
      <c r="AL46" s="144"/>
      <c r="AM46" s="144"/>
      <c r="AN46" s="144"/>
      <c r="AO46" s="144"/>
      <c r="AP46" s="144"/>
      <c r="AQ46" s="144"/>
      <c r="AR46" s="144"/>
      <c r="AS46" s="144"/>
      <c r="AT46" s="144"/>
      <c r="AU46" s="144"/>
      <c r="AV46" s="144"/>
      <c r="AW46" s="144"/>
      <c r="AX46" s="144"/>
      <c r="AY46" s="144"/>
      <c r="AZ46" s="144"/>
      <c r="BA46" s="144"/>
      <c r="BB46" s="144"/>
      <c r="BC46" s="144"/>
      <c r="BD46" s="144"/>
      <c r="BE46" s="144"/>
      <c r="BF46" s="144"/>
      <c r="BG46" s="144"/>
      <c r="BH46" s="144"/>
      <c r="BI46" s="144"/>
      <c r="BJ46" s="144"/>
      <c r="BK46" s="144"/>
      <c r="BL46" s="144"/>
      <c r="BM46" s="144"/>
      <c r="BN46" s="144"/>
      <c r="BO46" s="144"/>
      <c r="BP46" s="144"/>
      <c r="BQ46" s="144"/>
      <c r="BR46" s="144"/>
      <c r="BS46" s="144"/>
      <c r="BT46" s="144"/>
      <c r="BU46" s="144"/>
      <c r="BV46" s="144"/>
      <c r="BW46" s="144"/>
      <c r="BX46" s="144"/>
      <c r="BY46" s="144"/>
      <c r="BZ46" s="144"/>
      <c r="CA46" s="144"/>
      <c r="CB46" s="144"/>
      <c r="CC46" s="144"/>
      <c r="CD46" s="144"/>
      <c r="CE46" s="144"/>
      <c r="CF46" s="144"/>
      <c r="CG46" s="144"/>
      <c r="CH46" s="144"/>
      <c r="CI46" s="144"/>
      <c r="CJ46" s="144"/>
      <c r="CK46" s="144"/>
      <c r="CL46" s="144"/>
      <c r="CM46" s="144"/>
      <c r="CN46" s="144"/>
      <c r="CO46" s="144"/>
      <c r="CP46" s="144"/>
      <c r="CQ46" s="144"/>
      <c r="CR46" s="144"/>
      <c r="CS46" s="144"/>
      <c r="CT46" s="144"/>
      <c r="CU46" s="144"/>
      <c r="CV46" s="144"/>
      <c r="CW46" s="144"/>
      <c r="CX46" s="144"/>
      <c r="CY46" s="144"/>
      <c r="CZ46" s="144"/>
      <c r="DA46" s="144"/>
      <c r="DB46" s="144"/>
      <c r="DC46" s="144"/>
      <c r="DD46" s="144"/>
      <c r="DE46" s="144"/>
      <c r="DF46" s="144"/>
      <c r="DG46" s="144"/>
      <c r="DH46" s="144"/>
      <c r="DI46" s="144"/>
      <c r="DJ46" s="144"/>
      <c r="DK46" s="144"/>
      <c r="DL46" s="144"/>
      <c r="DM46" s="144"/>
      <c r="DN46" s="144"/>
      <c r="DO46" s="144"/>
      <c r="DP46" s="144"/>
      <c r="DQ46" s="144"/>
      <c r="DR46" s="144"/>
      <c r="DS46" s="144"/>
      <c r="DT46" s="144"/>
      <c r="DU46" s="144"/>
      <c r="DV46" s="144"/>
      <c r="DW46" s="144"/>
      <c r="DX46" s="144"/>
      <c r="DY46" s="144"/>
      <c r="DZ46" s="144"/>
      <c r="EA46" s="144"/>
      <c r="EB46" s="144"/>
      <c r="EC46" s="144"/>
      <c r="ED46" s="144"/>
      <c r="EE46" s="144"/>
      <c r="EF46" s="144"/>
      <c r="EG46" s="144"/>
      <c r="EH46" s="144"/>
      <c r="EI46" s="144"/>
      <c r="EJ46" s="144"/>
      <c r="EK46" s="144"/>
      <c r="EL46" s="144"/>
      <c r="EM46" s="144"/>
      <c r="EN46" s="144"/>
      <c r="EO46" s="144"/>
      <c r="EP46" s="144"/>
      <c r="EQ46" s="144"/>
      <c r="ER46" s="144"/>
      <c r="ES46" s="144"/>
      <c r="ET46" s="144"/>
      <c r="EU46" s="144"/>
      <c r="EV46" s="144"/>
      <c r="EW46" s="144"/>
      <c r="EX46" s="144"/>
      <c r="EY46" s="144"/>
      <c r="EZ46" s="144"/>
      <c r="FA46" s="144"/>
      <c r="FB46" s="144"/>
      <c r="FC46" s="144"/>
      <c r="FD46" s="144"/>
      <c r="FE46" s="144"/>
      <c r="FF46" s="144"/>
      <c r="FG46" s="144"/>
      <c r="FH46" s="144"/>
      <c r="FI46" s="144"/>
      <c r="FJ46" s="144"/>
      <c r="FK46" s="144"/>
      <c r="FL46" s="144"/>
      <c r="FM46" s="144"/>
      <c r="FN46" s="144"/>
      <c r="FO46" s="144"/>
      <c r="FP46" s="144"/>
      <c r="FQ46" s="144"/>
      <c r="FR46" s="144"/>
      <c r="FS46" s="144"/>
      <c r="FT46" s="144"/>
      <c r="FU46" s="144"/>
      <c r="FV46" s="144"/>
      <c r="FW46" s="144"/>
      <c r="FX46" s="144"/>
      <c r="FY46" s="144"/>
      <c r="FZ46" s="144"/>
      <c r="GA46" s="144"/>
      <c r="GB46" s="144"/>
      <c r="GC46" s="144"/>
      <c r="GD46" s="144"/>
      <c r="GE46" s="144"/>
      <c r="GF46" s="144"/>
      <c r="GG46" s="144"/>
      <c r="GH46" s="144"/>
      <c r="GI46" s="144"/>
      <c r="GJ46" s="144"/>
      <c r="GK46" s="144"/>
      <c r="GL46" s="144"/>
      <c r="GM46" s="144"/>
      <c r="GN46" s="144"/>
      <c r="GO46" s="144"/>
      <c r="GP46" s="144"/>
      <c r="GQ46" s="144"/>
      <c r="GR46" s="144"/>
      <c r="GS46" s="144"/>
      <c r="GT46" s="144"/>
      <c r="GU46" s="144"/>
      <c r="GV46" s="144"/>
      <c r="GW46" s="144"/>
      <c r="GX46" s="144"/>
      <c r="GY46" s="144"/>
      <c r="GZ46" s="144"/>
      <c r="HA46" s="144"/>
      <c r="HB46" s="144"/>
      <c r="HC46" s="144"/>
      <c r="HD46" s="144"/>
      <c r="HE46" s="144"/>
      <c r="HF46" s="144"/>
      <c r="HG46" s="144"/>
      <c r="HH46" s="144"/>
      <c r="HI46" s="144"/>
      <c r="HJ46" s="144"/>
      <c r="HK46" s="144"/>
      <c r="HL46" s="144"/>
      <c r="HM46" s="144"/>
      <c r="HN46" s="144"/>
      <c r="HO46" s="144"/>
      <c r="HP46" s="144"/>
      <c r="HQ46" s="144"/>
      <c r="HR46" s="144"/>
      <c r="HS46" s="144"/>
      <c r="HT46" s="144"/>
      <c r="HU46" s="144"/>
      <c r="HV46" s="144"/>
      <c r="HW46" s="144"/>
      <c r="HX46" s="144"/>
      <c r="HY46" s="144"/>
      <c r="HZ46" s="144"/>
      <c r="IA46" s="144"/>
      <c r="IB46" s="144"/>
      <c r="IC46" s="144"/>
      <c r="ID46" s="144"/>
      <c r="IE46" s="144"/>
      <c r="IF46" s="144"/>
      <c r="IG46" s="144"/>
      <c r="IH46" s="144"/>
      <c r="II46" s="144"/>
      <c r="IJ46" s="144"/>
      <c r="IK46" s="144"/>
      <c r="IL46" s="144"/>
      <c r="IM46" s="144"/>
      <c r="IN46" s="144"/>
      <c r="IO46" s="144"/>
      <c r="IP46" s="144"/>
      <c r="IQ46" s="144"/>
      <c r="IR46" s="144"/>
      <c r="IS46" s="144"/>
      <c r="IT46" s="144"/>
      <c r="IU46" s="144"/>
      <c r="IV46" s="144"/>
    </row>
    <row r="47" spans="1:256" ht="49.2" customHeight="1" x14ac:dyDescent="0.3">
      <c r="A47" s="517" t="s">
        <v>187</v>
      </c>
      <c r="B47" s="517"/>
      <c r="C47" s="517"/>
      <c r="D47" s="517"/>
      <c r="E47" s="517"/>
      <c r="F47" s="517"/>
      <c r="G47" s="517"/>
      <c r="H47" s="199"/>
      <c r="I47" s="94"/>
      <c r="J47" s="95"/>
      <c r="K47" s="95"/>
      <c r="L47" s="95"/>
      <c r="M47" s="95"/>
      <c r="N47" s="95"/>
      <c r="O47" s="95"/>
      <c r="P47" s="95"/>
      <c r="Q47" s="95"/>
      <c r="R47" s="95"/>
      <c r="S47" s="95"/>
      <c r="T47" s="95"/>
      <c r="U47" s="95"/>
      <c r="V47" s="95"/>
      <c r="W47" s="95"/>
      <c r="X47" s="95"/>
      <c r="Y47" s="95"/>
      <c r="Z47" s="95"/>
      <c r="AA47" s="95"/>
      <c r="AB47" s="95"/>
      <c r="AC47" s="95"/>
      <c r="AD47" s="95"/>
      <c r="AE47" s="95"/>
      <c r="AF47" s="95"/>
      <c r="AG47" s="95"/>
      <c r="AH47" s="95"/>
      <c r="AI47" s="95"/>
      <c r="AJ47" s="95"/>
      <c r="AK47" s="95"/>
      <c r="AL47" s="95"/>
      <c r="AM47" s="95"/>
      <c r="AN47" s="95"/>
      <c r="AO47" s="95"/>
      <c r="AP47" s="95"/>
      <c r="AQ47" s="95"/>
      <c r="AR47" s="95"/>
      <c r="AS47" s="95"/>
      <c r="AT47" s="95"/>
      <c r="AU47" s="95"/>
      <c r="AV47" s="95"/>
      <c r="AW47" s="95"/>
      <c r="AX47" s="95"/>
      <c r="AY47" s="95"/>
      <c r="AZ47" s="95"/>
      <c r="BA47" s="95"/>
      <c r="BB47" s="95"/>
      <c r="BC47" s="95"/>
      <c r="BD47" s="95"/>
      <c r="BE47" s="95"/>
      <c r="BF47" s="95"/>
      <c r="BG47" s="95"/>
      <c r="BH47" s="95"/>
      <c r="BI47" s="95"/>
      <c r="BJ47" s="95"/>
      <c r="BK47" s="95"/>
      <c r="BL47" s="95"/>
      <c r="BM47" s="95"/>
      <c r="BN47" s="95"/>
      <c r="BO47" s="95"/>
      <c r="BP47" s="95"/>
      <c r="BQ47" s="95"/>
      <c r="BR47" s="95"/>
      <c r="BS47" s="95"/>
      <c r="BT47" s="95"/>
      <c r="BU47" s="95"/>
      <c r="BV47" s="95"/>
      <c r="BW47" s="95"/>
      <c r="BX47" s="95"/>
      <c r="BY47" s="95"/>
      <c r="BZ47" s="95"/>
      <c r="CA47" s="95"/>
      <c r="CB47" s="95"/>
      <c r="CC47" s="95"/>
      <c r="CD47" s="95"/>
      <c r="CE47" s="95"/>
      <c r="CF47" s="95"/>
      <c r="CG47" s="95"/>
      <c r="CH47" s="95"/>
      <c r="CI47" s="95"/>
      <c r="CJ47" s="95"/>
      <c r="CK47" s="95"/>
      <c r="CL47" s="95"/>
      <c r="CM47" s="95"/>
      <c r="CN47" s="95"/>
      <c r="CO47" s="95"/>
      <c r="CP47" s="95"/>
      <c r="CQ47" s="95"/>
      <c r="CR47" s="95"/>
      <c r="CS47" s="95"/>
      <c r="CT47" s="95"/>
      <c r="CU47" s="95"/>
      <c r="CV47" s="95"/>
      <c r="CW47" s="95"/>
      <c r="CX47" s="95"/>
      <c r="CY47" s="95"/>
      <c r="CZ47" s="95"/>
      <c r="DA47" s="95"/>
      <c r="DB47" s="95"/>
      <c r="DC47" s="95"/>
      <c r="DD47" s="95"/>
      <c r="DE47" s="95"/>
      <c r="DF47" s="95"/>
      <c r="DG47" s="95"/>
      <c r="DH47" s="95"/>
      <c r="DI47" s="95"/>
      <c r="DJ47" s="95"/>
      <c r="DK47" s="95"/>
      <c r="DL47" s="95"/>
      <c r="DM47" s="95"/>
      <c r="DN47" s="95"/>
      <c r="DO47" s="95"/>
      <c r="DP47" s="95"/>
      <c r="DQ47" s="95"/>
      <c r="DR47" s="95"/>
      <c r="DS47" s="95"/>
      <c r="DT47" s="95"/>
      <c r="DU47" s="95"/>
      <c r="DV47" s="95"/>
      <c r="DW47" s="95"/>
      <c r="DX47" s="95"/>
      <c r="DY47" s="95"/>
      <c r="DZ47" s="95"/>
      <c r="EA47" s="95"/>
      <c r="EB47" s="95"/>
      <c r="EC47" s="95"/>
      <c r="ED47" s="95"/>
      <c r="EE47" s="95"/>
      <c r="EF47" s="95"/>
      <c r="EG47" s="95"/>
      <c r="EH47" s="95"/>
      <c r="EI47" s="95"/>
      <c r="EJ47" s="95"/>
      <c r="EK47" s="95"/>
      <c r="EL47" s="95"/>
      <c r="EM47" s="95"/>
      <c r="EN47" s="95"/>
      <c r="EO47" s="95"/>
      <c r="EP47" s="95"/>
      <c r="EQ47" s="95"/>
      <c r="ER47" s="95"/>
      <c r="ES47" s="95"/>
      <c r="ET47" s="95"/>
      <c r="EU47" s="95"/>
      <c r="EV47" s="95"/>
      <c r="EW47" s="95"/>
      <c r="EX47" s="95"/>
      <c r="EY47" s="95"/>
      <c r="EZ47" s="95"/>
      <c r="FA47" s="95"/>
      <c r="FB47" s="95"/>
      <c r="FC47" s="95"/>
      <c r="FD47" s="95"/>
      <c r="FE47" s="95"/>
      <c r="FF47" s="95"/>
      <c r="FG47" s="95"/>
      <c r="FH47" s="95"/>
      <c r="FI47" s="95"/>
      <c r="FJ47" s="95"/>
      <c r="FK47" s="95"/>
      <c r="FL47" s="95"/>
      <c r="FM47" s="95"/>
      <c r="FN47" s="95"/>
      <c r="FO47" s="95"/>
      <c r="FP47" s="95"/>
      <c r="FQ47" s="95"/>
      <c r="FR47" s="95"/>
      <c r="FS47" s="95"/>
      <c r="FT47" s="95"/>
      <c r="FU47" s="95"/>
      <c r="FV47" s="95"/>
      <c r="FW47" s="95"/>
      <c r="FX47" s="95"/>
      <c r="FY47" s="95"/>
      <c r="FZ47" s="95"/>
      <c r="GA47" s="95"/>
      <c r="GB47" s="95"/>
      <c r="GC47" s="95"/>
      <c r="GD47" s="95"/>
      <c r="GE47" s="95"/>
      <c r="GF47" s="95"/>
      <c r="GG47" s="95"/>
      <c r="GH47" s="95"/>
      <c r="GI47" s="95"/>
      <c r="GJ47" s="95"/>
      <c r="GK47" s="95"/>
      <c r="GL47" s="95"/>
      <c r="GM47" s="95"/>
      <c r="GN47" s="95"/>
      <c r="GO47" s="95"/>
      <c r="GP47" s="95"/>
      <c r="GQ47" s="95"/>
      <c r="GR47" s="95"/>
      <c r="GS47" s="95"/>
      <c r="GT47" s="95"/>
      <c r="GU47" s="95"/>
      <c r="GV47" s="95"/>
      <c r="GW47" s="95"/>
      <c r="GX47" s="95"/>
      <c r="GY47" s="95"/>
      <c r="GZ47" s="95"/>
      <c r="HA47" s="95"/>
      <c r="HB47" s="95"/>
      <c r="HC47" s="95"/>
      <c r="HD47" s="95"/>
      <c r="HE47" s="95"/>
      <c r="HF47" s="95"/>
      <c r="HG47" s="95"/>
      <c r="HH47" s="95"/>
      <c r="HI47" s="95"/>
      <c r="HJ47" s="95"/>
      <c r="HK47" s="95"/>
      <c r="HL47" s="95"/>
      <c r="HM47" s="95"/>
      <c r="HN47" s="95"/>
      <c r="HO47" s="95"/>
      <c r="HP47" s="95"/>
      <c r="HQ47" s="95"/>
      <c r="HR47" s="95"/>
      <c r="HS47" s="95"/>
      <c r="HT47" s="95"/>
      <c r="HU47" s="95"/>
      <c r="HV47" s="95"/>
      <c r="HW47" s="95"/>
      <c r="HX47" s="95"/>
      <c r="HY47" s="95"/>
      <c r="HZ47" s="95"/>
      <c r="IA47" s="95"/>
      <c r="IB47" s="95"/>
      <c r="IC47" s="95"/>
      <c r="ID47" s="95"/>
      <c r="IE47" s="95"/>
      <c r="IF47" s="95"/>
      <c r="IG47" s="95"/>
      <c r="IH47" s="95"/>
      <c r="II47" s="95"/>
      <c r="IJ47" s="95"/>
      <c r="IK47" s="95"/>
      <c r="IL47" s="95"/>
      <c r="IM47" s="95"/>
      <c r="IN47" s="95"/>
      <c r="IO47" s="95"/>
      <c r="IP47" s="95"/>
      <c r="IQ47" s="95"/>
      <c r="IR47" s="95"/>
      <c r="IS47" s="95"/>
      <c r="IT47" s="95"/>
      <c r="IU47" s="95"/>
      <c r="IV47" s="95"/>
    </row>
    <row r="49" spans="1:8" ht="18" customHeight="1" x14ac:dyDescent="0.3">
      <c r="A49" s="677" t="s">
        <v>24</v>
      </c>
      <c r="B49" s="677"/>
      <c r="C49" s="516" t="s">
        <v>10</v>
      </c>
      <c r="D49" s="516" t="s">
        <v>151</v>
      </c>
      <c r="E49" s="516" t="s">
        <v>152</v>
      </c>
      <c r="F49" s="516" t="s">
        <v>47</v>
      </c>
      <c r="G49" s="516"/>
      <c r="H49" s="516"/>
    </row>
    <row r="50" spans="1:8" ht="15.6" x14ac:dyDescent="0.3">
      <c r="A50" s="677"/>
      <c r="B50" s="677"/>
      <c r="C50" s="516"/>
      <c r="D50" s="516"/>
      <c r="E50" s="516"/>
      <c r="F50" s="378" t="s">
        <v>16</v>
      </c>
      <c r="G50" s="378" t="s">
        <v>17</v>
      </c>
      <c r="H50" s="378" t="s">
        <v>34</v>
      </c>
    </row>
    <row r="51" spans="1:8" ht="28.2" customHeight="1" x14ac:dyDescent="0.3">
      <c r="A51" s="672" t="s">
        <v>24</v>
      </c>
      <c r="B51" s="673"/>
      <c r="C51" s="207" t="s">
        <v>156</v>
      </c>
      <c r="D51" s="207" t="s">
        <v>156</v>
      </c>
      <c r="E51" s="207" t="s">
        <v>156</v>
      </c>
      <c r="F51" s="207" t="s">
        <v>156</v>
      </c>
      <c r="G51" s="207" t="s">
        <v>156</v>
      </c>
      <c r="H51" s="207" t="s">
        <v>156</v>
      </c>
    </row>
    <row r="52" spans="1:8" ht="24" customHeight="1" x14ac:dyDescent="0.3">
      <c r="A52" s="674" t="s">
        <v>191</v>
      </c>
      <c r="B52" s="675"/>
      <c r="C52" s="73" t="s">
        <v>40</v>
      </c>
      <c r="D52" s="207">
        <v>200</v>
      </c>
      <c r="E52" s="210">
        <v>225</v>
      </c>
      <c r="F52" s="207">
        <v>225</v>
      </c>
      <c r="G52" s="207">
        <v>200</v>
      </c>
      <c r="H52" s="207">
        <v>200</v>
      </c>
    </row>
    <row r="53" spans="1:8" ht="27" customHeight="1" x14ac:dyDescent="0.3">
      <c r="A53" s="676" t="s">
        <v>192</v>
      </c>
      <c r="B53" s="676"/>
      <c r="C53" s="73" t="s">
        <v>40</v>
      </c>
      <c r="D53" s="207">
        <v>185</v>
      </c>
      <c r="E53" s="210">
        <v>210</v>
      </c>
      <c r="F53" s="207">
        <v>205</v>
      </c>
      <c r="G53" s="207">
        <v>185</v>
      </c>
      <c r="H53" s="207">
        <v>185</v>
      </c>
    </row>
    <row r="54" spans="1:8" ht="41.4" customHeight="1" x14ac:dyDescent="0.3">
      <c r="A54" s="676" t="s">
        <v>193</v>
      </c>
      <c r="B54" s="676"/>
      <c r="C54" s="73" t="s">
        <v>40</v>
      </c>
      <c r="D54" s="207">
        <v>548</v>
      </c>
      <c r="E54" s="210">
        <v>567</v>
      </c>
      <c r="F54" s="207">
        <v>584</v>
      </c>
      <c r="G54" s="207">
        <v>548</v>
      </c>
      <c r="H54" s="207">
        <v>548</v>
      </c>
    </row>
    <row r="55" spans="1:8" ht="27.6" customHeight="1" x14ac:dyDescent="0.3">
      <c r="A55" s="676" t="s">
        <v>194</v>
      </c>
      <c r="B55" s="676"/>
      <c r="C55" s="73" t="s">
        <v>40</v>
      </c>
      <c r="D55" s="207">
        <v>721</v>
      </c>
      <c r="E55" s="210">
        <v>725</v>
      </c>
      <c r="F55" s="207">
        <v>759</v>
      </c>
      <c r="G55" s="207">
        <v>721</v>
      </c>
      <c r="H55" s="207">
        <v>721</v>
      </c>
    </row>
    <row r="56" spans="1:8" ht="21" customHeight="1" x14ac:dyDescent="0.3"/>
    <row r="57" spans="1:8" ht="23.4" customHeight="1" x14ac:dyDescent="0.3">
      <c r="A57" s="668" t="s">
        <v>25</v>
      </c>
      <c r="B57" s="516" t="s">
        <v>10</v>
      </c>
      <c r="C57" s="516" t="s">
        <v>151</v>
      </c>
      <c r="D57" s="516" t="s">
        <v>152</v>
      </c>
      <c r="E57" s="516" t="s">
        <v>47</v>
      </c>
      <c r="F57" s="516"/>
      <c r="G57" s="516"/>
    </row>
    <row r="58" spans="1:8" ht="28.95" customHeight="1" x14ac:dyDescent="0.3">
      <c r="A58" s="668"/>
      <c r="B58" s="516"/>
      <c r="C58" s="516"/>
      <c r="D58" s="516"/>
      <c r="E58" s="378" t="s">
        <v>16</v>
      </c>
      <c r="F58" s="378" t="s">
        <v>17</v>
      </c>
      <c r="G58" s="378" t="s">
        <v>34</v>
      </c>
    </row>
    <row r="59" spans="1:8" ht="30.6" customHeight="1" x14ac:dyDescent="0.3">
      <c r="A59" s="192" t="s">
        <v>20</v>
      </c>
      <c r="B59" s="380" t="s">
        <v>19</v>
      </c>
      <c r="C59" s="69">
        <f>C41</f>
        <v>270404</v>
      </c>
      <c r="D59" s="69">
        <f t="shared" ref="D59:G59" si="1">D41</f>
        <v>315670</v>
      </c>
      <c r="E59" s="69">
        <f t="shared" si="1"/>
        <v>364017</v>
      </c>
      <c r="F59" s="69">
        <f t="shared" si="1"/>
        <v>363792</v>
      </c>
      <c r="G59" s="69">
        <f t="shared" si="1"/>
        <v>375346</v>
      </c>
    </row>
    <row r="60" spans="1:8" ht="31.2" x14ac:dyDescent="0.3">
      <c r="A60" s="193" t="s">
        <v>26</v>
      </c>
      <c r="B60" s="157" t="s">
        <v>19</v>
      </c>
      <c r="C60" s="181">
        <f>SUM(C59)</f>
        <v>270404</v>
      </c>
      <c r="D60" s="181">
        <f>SUM(D59)</f>
        <v>315670</v>
      </c>
      <c r="E60" s="181">
        <f>SUM(E59)</f>
        <v>364017</v>
      </c>
      <c r="F60" s="181">
        <f>SUM(F59)</f>
        <v>363792</v>
      </c>
      <c r="G60" s="181">
        <f>SUM(G59)</f>
        <v>375346</v>
      </c>
    </row>
  </sheetData>
  <mergeCells count="44">
    <mergeCell ref="A57:A58"/>
    <mergeCell ref="B57:B58"/>
    <mergeCell ref="C57:C58"/>
    <mergeCell ref="D57:D58"/>
    <mergeCell ref="E57:G57"/>
    <mergeCell ref="A45:G45"/>
    <mergeCell ref="A47:G47"/>
    <mergeCell ref="A49:B50"/>
    <mergeCell ref="C49:C50"/>
    <mergeCell ref="D49:D50"/>
    <mergeCell ref="E49:E50"/>
    <mergeCell ref="F49:H49"/>
    <mergeCell ref="A51:B51"/>
    <mergeCell ref="A52:B52"/>
    <mergeCell ref="A53:B53"/>
    <mergeCell ref="A54:B54"/>
    <mergeCell ref="A55:B55"/>
    <mergeCell ref="A43:G43"/>
    <mergeCell ref="A35:J35"/>
    <mergeCell ref="A36:G36"/>
    <mergeCell ref="A38:A39"/>
    <mergeCell ref="B38:B39"/>
    <mergeCell ref="C38:C39"/>
    <mergeCell ref="D38:D39"/>
    <mergeCell ref="E38:G38"/>
    <mergeCell ref="A34:G34"/>
    <mergeCell ref="D14:L14"/>
    <mergeCell ref="D15:L15"/>
    <mergeCell ref="D16:L16"/>
    <mergeCell ref="D17:H17"/>
    <mergeCell ref="D18:H18"/>
    <mergeCell ref="D20:I20"/>
    <mergeCell ref="B24:E24"/>
    <mergeCell ref="A26:K26"/>
    <mergeCell ref="A28:K28"/>
    <mergeCell ref="A30:G30"/>
    <mergeCell ref="A31:G31"/>
    <mergeCell ref="A27:G27"/>
    <mergeCell ref="D13:L13"/>
    <mergeCell ref="D7:L7"/>
    <mergeCell ref="D8:L8"/>
    <mergeCell ref="D9:L9"/>
    <mergeCell ref="D10:L10"/>
    <mergeCell ref="D11:L11"/>
  </mergeCells>
  <hyperlinks>
    <hyperlink ref="G2" r:id="rId1" display="jl:31665116.100 "/>
  </hyperlinks>
  <pageMargins left="0.39370078740157483" right="0.19685039370078741" top="0.39370078740157483" bottom="0.39370078740157483" header="0.59055118110236227" footer="0.98425196850393704"/>
  <pageSetup paperSize="9" scale="75" orientation="landscape" useFirstPageNumber="1" r:id="rId2"/>
  <headerFooter alignWithMargins="0">
    <oddHeader>&amp;C&amp;P</oddHead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59"/>
  <sheetViews>
    <sheetView topLeftCell="A3" zoomScale="60" zoomScaleNormal="60" zoomScaleSheetLayoutView="75" workbookViewId="0">
      <selection activeCell="F52" sqref="F52"/>
    </sheetView>
  </sheetViews>
  <sheetFormatPr defaultRowHeight="13.8" x14ac:dyDescent="0.3"/>
  <cols>
    <col min="1" max="1" width="46.109375" style="120" customWidth="1"/>
    <col min="2" max="2" width="11.6640625" style="120" customWidth="1"/>
    <col min="3" max="3" width="15.6640625" style="96" customWidth="1"/>
    <col min="4" max="4" width="17.44140625" style="96" customWidth="1"/>
    <col min="5" max="5" width="18.88671875" style="96" customWidth="1"/>
    <col min="6" max="6" width="14.6640625" style="96" customWidth="1"/>
    <col min="7" max="7" width="14" style="96" customWidth="1"/>
    <col min="8" max="8" width="13.6640625" style="96" customWidth="1"/>
    <col min="9" max="9" width="11" style="121" customWidth="1"/>
    <col min="10" max="10" width="11.109375" style="96" customWidth="1"/>
    <col min="11" max="12" width="13.33203125" style="96" customWidth="1"/>
    <col min="13" max="13" width="13.88671875" style="96" customWidth="1"/>
    <col min="14" max="17" width="9.109375" style="96" customWidth="1"/>
    <col min="18" max="256" width="8.88671875" style="96"/>
    <col min="257" max="257" width="46.109375" style="96" customWidth="1"/>
    <col min="258" max="258" width="11.6640625" style="96" customWidth="1"/>
    <col min="259" max="259" width="15.6640625" style="96" customWidth="1"/>
    <col min="260" max="260" width="17.44140625" style="96" customWidth="1"/>
    <col min="261" max="261" width="18.88671875" style="96" customWidth="1"/>
    <col min="262" max="262" width="14.6640625" style="96" customWidth="1"/>
    <col min="263" max="263" width="14" style="96" customWidth="1"/>
    <col min="264" max="265" width="11" style="96" customWidth="1"/>
    <col min="266" max="266" width="11.109375" style="96" customWidth="1"/>
    <col min="267" max="268" width="13.33203125" style="96" customWidth="1"/>
    <col min="269" max="269" width="13.88671875" style="96" customWidth="1"/>
    <col min="270" max="273" width="9.109375" style="96" customWidth="1"/>
    <col min="274" max="512" width="8.88671875" style="96"/>
    <col min="513" max="513" width="46.109375" style="96" customWidth="1"/>
    <col min="514" max="514" width="11.6640625" style="96" customWidth="1"/>
    <col min="515" max="515" width="15.6640625" style="96" customWidth="1"/>
    <col min="516" max="516" width="17.44140625" style="96" customWidth="1"/>
    <col min="517" max="517" width="18.88671875" style="96" customWidth="1"/>
    <col min="518" max="518" width="14.6640625" style="96" customWidth="1"/>
    <col min="519" max="519" width="14" style="96" customWidth="1"/>
    <col min="520" max="521" width="11" style="96" customWidth="1"/>
    <col min="522" max="522" width="11.109375" style="96" customWidth="1"/>
    <col min="523" max="524" width="13.33203125" style="96" customWidth="1"/>
    <col min="525" max="525" width="13.88671875" style="96" customWidth="1"/>
    <col min="526" max="529" width="9.109375" style="96" customWidth="1"/>
    <col min="530" max="768" width="8.88671875" style="96"/>
    <col min="769" max="769" width="46.109375" style="96" customWidth="1"/>
    <col min="770" max="770" width="11.6640625" style="96" customWidth="1"/>
    <col min="771" max="771" width="15.6640625" style="96" customWidth="1"/>
    <col min="772" max="772" width="17.44140625" style="96" customWidth="1"/>
    <col min="773" max="773" width="18.88671875" style="96" customWidth="1"/>
    <col min="774" max="774" width="14.6640625" style="96" customWidth="1"/>
    <col min="775" max="775" width="14" style="96" customWidth="1"/>
    <col min="776" max="777" width="11" style="96" customWidth="1"/>
    <col min="778" max="778" width="11.109375" style="96" customWidth="1"/>
    <col min="779" max="780" width="13.33203125" style="96" customWidth="1"/>
    <col min="781" max="781" width="13.88671875" style="96" customWidth="1"/>
    <col min="782" max="785" width="9.109375" style="96" customWidth="1"/>
    <col min="786" max="1024" width="8.88671875" style="96"/>
    <col min="1025" max="1025" width="46.109375" style="96" customWidth="1"/>
    <col min="1026" max="1026" width="11.6640625" style="96" customWidth="1"/>
    <col min="1027" max="1027" width="15.6640625" style="96" customWidth="1"/>
    <col min="1028" max="1028" width="17.44140625" style="96" customWidth="1"/>
    <col min="1029" max="1029" width="18.88671875" style="96" customWidth="1"/>
    <col min="1030" max="1030" width="14.6640625" style="96" customWidth="1"/>
    <col min="1031" max="1031" width="14" style="96" customWidth="1"/>
    <col min="1032" max="1033" width="11" style="96" customWidth="1"/>
    <col min="1034" max="1034" width="11.109375" style="96" customWidth="1"/>
    <col min="1035" max="1036" width="13.33203125" style="96" customWidth="1"/>
    <col min="1037" max="1037" width="13.88671875" style="96" customWidth="1"/>
    <col min="1038" max="1041" width="9.109375" style="96" customWidth="1"/>
    <col min="1042" max="1280" width="8.88671875" style="96"/>
    <col min="1281" max="1281" width="46.109375" style="96" customWidth="1"/>
    <col min="1282" max="1282" width="11.6640625" style="96" customWidth="1"/>
    <col min="1283" max="1283" width="15.6640625" style="96" customWidth="1"/>
    <col min="1284" max="1284" width="17.44140625" style="96" customWidth="1"/>
    <col min="1285" max="1285" width="18.88671875" style="96" customWidth="1"/>
    <col min="1286" max="1286" width="14.6640625" style="96" customWidth="1"/>
    <col min="1287" max="1287" width="14" style="96" customWidth="1"/>
    <col min="1288" max="1289" width="11" style="96" customWidth="1"/>
    <col min="1290" max="1290" width="11.109375" style="96" customWidth="1"/>
    <col min="1291" max="1292" width="13.33203125" style="96" customWidth="1"/>
    <col min="1293" max="1293" width="13.88671875" style="96" customWidth="1"/>
    <col min="1294" max="1297" width="9.109375" style="96" customWidth="1"/>
    <col min="1298" max="1536" width="8.88671875" style="96"/>
    <col min="1537" max="1537" width="46.109375" style="96" customWidth="1"/>
    <col min="1538" max="1538" width="11.6640625" style="96" customWidth="1"/>
    <col min="1539" max="1539" width="15.6640625" style="96" customWidth="1"/>
    <col min="1540" max="1540" width="17.44140625" style="96" customWidth="1"/>
    <col min="1541" max="1541" width="18.88671875" style="96" customWidth="1"/>
    <col min="1542" max="1542" width="14.6640625" style="96" customWidth="1"/>
    <col min="1543" max="1543" width="14" style="96" customWidth="1"/>
    <col min="1544" max="1545" width="11" style="96" customWidth="1"/>
    <col min="1546" max="1546" width="11.109375" style="96" customWidth="1"/>
    <col min="1547" max="1548" width="13.33203125" style="96" customWidth="1"/>
    <col min="1549" max="1549" width="13.88671875" style="96" customWidth="1"/>
    <col min="1550" max="1553" width="9.109375" style="96" customWidth="1"/>
    <col min="1554" max="1792" width="8.88671875" style="96"/>
    <col min="1793" max="1793" width="46.109375" style="96" customWidth="1"/>
    <col min="1794" max="1794" width="11.6640625" style="96" customWidth="1"/>
    <col min="1795" max="1795" width="15.6640625" style="96" customWidth="1"/>
    <col min="1796" max="1796" width="17.44140625" style="96" customWidth="1"/>
    <col min="1797" max="1797" width="18.88671875" style="96" customWidth="1"/>
    <col min="1798" max="1798" width="14.6640625" style="96" customWidth="1"/>
    <col min="1799" max="1799" width="14" style="96" customWidth="1"/>
    <col min="1800" max="1801" width="11" style="96" customWidth="1"/>
    <col min="1802" max="1802" width="11.109375" style="96" customWidth="1"/>
    <col min="1803" max="1804" width="13.33203125" style="96" customWidth="1"/>
    <col min="1805" max="1805" width="13.88671875" style="96" customWidth="1"/>
    <col min="1806" max="1809" width="9.109375" style="96" customWidth="1"/>
    <col min="1810" max="2048" width="8.88671875" style="96"/>
    <col min="2049" max="2049" width="46.109375" style="96" customWidth="1"/>
    <col min="2050" max="2050" width="11.6640625" style="96" customWidth="1"/>
    <col min="2051" max="2051" width="15.6640625" style="96" customWidth="1"/>
    <col min="2052" max="2052" width="17.44140625" style="96" customWidth="1"/>
    <col min="2053" max="2053" width="18.88671875" style="96" customWidth="1"/>
    <col min="2054" max="2054" width="14.6640625" style="96" customWidth="1"/>
    <col min="2055" max="2055" width="14" style="96" customWidth="1"/>
    <col min="2056" max="2057" width="11" style="96" customWidth="1"/>
    <col min="2058" max="2058" width="11.109375" style="96" customWidth="1"/>
    <col min="2059" max="2060" width="13.33203125" style="96" customWidth="1"/>
    <col min="2061" max="2061" width="13.88671875" style="96" customWidth="1"/>
    <col min="2062" max="2065" width="9.109375" style="96" customWidth="1"/>
    <col min="2066" max="2304" width="8.88671875" style="96"/>
    <col min="2305" max="2305" width="46.109375" style="96" customWidth="1"/>
    <col min="2306" max="2306" width="11.6640625" style="96" customWidth="1"/>
    <col min="2307" max="2307" width="15.6640625" style="96" customWidth="1"/>
    <col min="2308" max="2308" width="17.44140625" style="96" customWidth="1"/>
    <col min="2309" max="2309" width="18.88671875" style="96" customWidth="1"/>
    <col min="2310" max="2310" width="14.6640625" style="96" customWidth="1"/>
    <col min="2311" max="2311" width="14" style="96" customWidth="1"/>
    <col min="2312" max="2313" width="11" style="96" customWidth="1"/>
    <col min="2314" max="2314" width="11.109375" style="96" customWidth="1"/>
    <col min="2315" max="2316" width="13.33203125" style="96" customWidth="1"/>
    <col min="2317" max="2317" width="13.88671875" style="96" customWidth="1"/>
    <col min="2318" max="2321" width="9.109375" style="96" customWidth="1"/>
    <col min="2322" max="2560" width="8.88671875" style="96"/>
    <col min="2561" max="2561" width="46.109375" style="96" customWidth="1"/>
    <col min="2562" max="2562" width="11.6640625" style="96" customWidth="1"/>
    <col min="2563" max="2563" width="15.6640625" style="96" customWidth="1"/>
    <col min="2564" max="2564" width="17.44140625" style="96" customWidth="1"/>
    <col min="2565" max="2565" width="18.88671875" style="96" customWidth="1"/>
    <col min="2566" max="2566" width="14.6640625" style="96" customWidth="1"/>
    <col min="2567" max="2567" width="14" style="96" customWidth="1"/>
    <col min="2568" max="2569" width="11" style="96" customWidth="1"/>
    <col min="2570" max="2570" width="11.109375" style="96" customWidth="1"/>
    <col min="2571" max="2572" width="13.33203125" style="96" customWidth="1"/>
    <col min="2573" max="2573" width="13.88671875" style="96" customWidth="1"/>
    <col min="2574" max="2577" width="9.109375" style="96" customWidth="1"/>
    <col min="2578" max="2816" width="8.88671875" style="96"/>
    <col min="2817" max="2817" width="46.109375" style="96" customWidth="1"/>
    <col min="2818" max="2818" width="11.6640625" style="96" customWidth="1"/>
    <col min="2819" max="2819" width="15.6640625" style="96" customWidth="1"/>
    <col min="2820" max="2820" width="17.44140625" style="96" customWidth="1"/>
    <col min="2821" max="2821" width="18.88671875" style="96" customWidth="1"/>
    <col min="2822" max="2822" width="14.6640625" style="96" customWidth="1"/>
    <col min="2823" max="2823" width="14" style="96" customWidth="1"/>
    <col min="2824" max="2825" width="11" style="96" customWidth="1"/>
    <col min="2826" max="2826" width="11.109375" style="96" customWidth="1"/>
    <col min="2827" max="2828" width="13.33203125" style="96" customWidth="1"/>
    <col min="2829" max="2829" width="13.88671875" style="96" customWidth="1"/>
    <col min="2830" max="2833" width="9.109375" style="96" customWidth="1"/>
    <col min="2834" max="3072" width="8.88671875" style="96"/>
    <col min="3073" max="3073" width="46.109375" style="96" customWidth="1"/>
    <col min="3074" max="3074" width="11.6640625" style="96" customWidth="1"/>
    <col min="3075" max="3075" width="15.6640625" style="96" customWidth="1"/>
    <col min="3076" max="3076" width="17.44140625" style="96" customWidth="1"/>
    <col min="3077" max="3077" width="18.88671875" style="96" customWidth="1"/>
    <col min="3078" max="3078" width="14.6640625" style="96" customWidth="1"/>
    <col min="3079" max="3079" width="14" style="96" customWidth="1"/>
    <col min="3080" max="3081" width="11" style="96" customWidth="1"/>
    <col min="3082" max="3082" width="11.109375" style="96" customWidth="1"/>
    <col min="3083" max="3084" width="13.33203125" style="96" customWidth="1"/>
    <col min="3085" max="3085" width="13.88671875" style="96" customWidth="1"/>
    <col min="3086" max="3089" width="9.109375" style="96" customWidth="1"/>
    <col min="3090" max="3328" width="8.88671875" style="96"/>
    <col min="3329" max="3329" width="46.109375" style="96" customWidth="1"/>
    <col min="3330" max="3330" width="11.6640625" style="96" customWidth="1"/>
    <col min="3331" max="3331" width="15.6640625" style="96" customWidth="1"/>
    <col min="3332" max="3332" width="17.44140625" style="96" customWidth="1"/>
    <col min="3333" max="3333" width="18.88671875" style="96" customWidth="1"/>
    <col min="3334" max="3334" width="14.6640625" style="96" customWidth="1"/>
    <col min="3335" max="3335" width="14" style="96" customWidth="1"/>
    <col min="3336" max="3337" width="11" style="96" customWidth="1"/>
    <col min="3338" max="3338" width="11.109375" style="96" customWidth="1"/>
    <col min="3339" max="3340" width="13.33203125" style="96" customWidth="1"/>
    <col min="3341" max="3341" width="13.88671875" style="96" customWidth="1"/>
    <col min="3342" max="3345" width="9.109375" style="96" customWidth="1"/>
    <col min="3346" max="3584" width="8.88671875" style="96"/>
    <col min="3585" max="3585" width="46.109375" style="96" customWidth="1"/>
    <col min="3586" max="3586" width="11.6640625" style="96" customWidth="1"/>
    <col min="3587" max="3587" width="15.6640625" style="96" customWidth="1"/>
    <col min="3588" max="3588" width="17.44140625" style="96" customWidth="1"/>
    <col min="3589" max="3589" width="18.88671875" style="96" customWidth="1"/>
    <col min="3590" max="3590" width="14.6640625" style="96" customWidth="1"/>
    <col min="3591" max="3591" width="14" style="96" customWidth="1"/>
    <col min="3592" max="3593" width="11" style="96" customWidth="1"/>
    <col min="3594" max="3594" width="11.109375" style="96" customWidth="1"/>
    <col min="3595" max="3596" width="13.33203125" style="96" customWidth="1"/>
    <col min="3597" max="3597" width="13.88671875" style="96" customWidth="1"/>
    <col min="3598" max="3601" width="9.109375" style="96" customWidth="1"/>
    <col min="3602" max="3840" width="8.88671875" style="96"/>
    <col min="3841" max="3841" width="46.109375" style="96" customWidth="1"/>
    <col min="3842" max="3842" width="11.6640625" style="96" customWidth="1"/>
    <col min="3843" max="3843" width="15.6640625" style="96" customWidth="1"/>
    <col min="3844" max="3844" width="17.44140625" style="96" customWidth="1"/>
    <col min="3845" max="3845" width="18.88671875" style="96" customWidth="1"/>
    <col min="3846" max="3846" width="14.6640625" style="96" customWidth="1"/>
    <col min="3847" max="3847" width="14" style="96" customWidth="1"/>
    <col min="3848" max="3849" width="11" style="96" customWidth="1"/>
    <col min="3850" max="3850" width="11.109375" style="96" customWidth="1"/>
    <col min="3851" max="3852" width="13.33203125" style="96" customWidth="1"/>
    <col min="3853" max="3853" width="13.88671875" style="96" customWidth="1"/>
    <col min="3854" max="3857" width="9.109375" style="96" customWidth="1"/>
    <col min="3858" max="4096" width="8.88671875" style="96"/>
    <col min="4097" max="4097" width="46.109375" style="96" customWidth="1"/>
    <col min="4098" max="4098" width="11.6640625" style="96" customWidth="1"/>
    <col min="4099" max="4099" width="15.6640625" style="96" customWidth="1"/>
    <col min="4100" max="4100" width="17.44140625" style="96" customWidth="1"/>
    <col min="4101" max="4101" width="18.88671875" style="96" customWidth="1"/>
    <col min="4102" max="4102" width="14.6640625" style="96" customWidth="1"/>
    <col min="4103" max="4103" width="14" style="96" customWidth="1"/>
    <col min="4104" max="4105" width="11" style="96" customWidth="1"/>
    <col min="4106" max="4106" width="11.109375" style="96" customWidth="1"/>
    <col min="4107" max="4108" width="13.33203125" style="96" customWidth="1"/>
    <col min="4109" max="4109" width="13.88671875" style="96" customWidth="1"/>
    <col min="4110" max="4113" width="9.109375" style="96" customWidth="1"/>
    <col min="4114" max="4352" width="8.88671875" style="96"/>
    <col min="4353" max="4353" width="46.109375" style="96" customWidth="1"/>
    <col min="4354" max="4354" width="11.6640625" style="96" customWidth="1"/>
    <col min="4355" max="4355" width="15.6640625" style="96" customWidth="1"/>
    <col min="4356" max="4356" width="17.44140625" style="96" customWidth="1"/>
    <col min="4357" max="4357" width="18.88671875" style="96" customWidth="1"/>
    <col min="4358" max="4358" width="14.6640625" style="96" customWidth="1"/>
    <col min="4359" max="4359" width="14" style="96" customWidth="1"/>
    <col min="4360" max="4361" width="11" style="96" customWidth="1"/>
    <col min="4362" max="4362" width="11.109375" style="96" customWidth="1"/>
    <col min="4363" max="4364" width="13.33203125" style="96" customWidth="1"/>
    <col min="4365" max="4365" width="13.88671875" style="96" customWidth="1"/>
    <col min="4366" max="4369" width="9.109375" style="96" customWidth="1"/>
    <col min="4370" max="4608" width="8.88671875" style="96"/>
    <col min="4609" max="4609" width="46.109375" style="96" customWidth="1"/>
    <col min="4610" max="4610" width="11.6640625" style="96" customWidth="1"/>
    <col min="4611" max="4611" width="15.6640625" style="96" customWidth="1"/>
    <col min="4612" max="4612" width="17.44140625" style="96" customWidth="1"/>
    <col min="4613" max="4613" width="18.88671875" style="96" customWidth="1"/>
    <col min="4614" max="4614" width="14.6640625" style="96" customWidth="1"/>
    <col min="4615" max="4615" width="14" style="96" customWidth="1"/>
    <col min="4616" max="4617" width="11" style="96" customWidth="1"/>
    <col min="4618" max="4618" width="11.109375" style="96" customWidth="1"/>
    <col min="4619" max="4620" width="13.33203125" style="96" customWidth="1"/>
    <col min="4621" max="4621" width="13.88671875" style="96" customWidth="1"/>
    <col min="4622" max="4625" width="9.109375" style="96" customWidth="1"/>
    <col min="4626" max="4864" width="8.88671875" style="96"/>
    <col min="4865" max="4865" width="46.109375" style="96" customWidth="1"/>
    <col min="4866" max="4866" width="11.6640625" style="96" customWidth="1"/>
    <col min="4867" max="4867" width="15.6640625" style="96" customWidth="1"/>
    <col min="4868" max="4868" width="17.44140625" style="96" customWidth="1"/>
    <col min="4869" max="4869" width="18.88671875" style="96" customWidth="1"/>
    <col min="4870" max="4870" width="14.6640625" style="96" customWidth="1"/>
    <col min="4871" max="4871" width="14" style="96" customWidth="1"/>
    <col min="4872" max="4873" width="11" style="96" customWidth="1"/>
    <col min="4874" max="4874" width="11.109375" style="96" customWidth="1"/>
    <col min="4875" max="4876" width="13.33203125" style="96" customWidth="1"/>
    <col min="4877" max="4877" width="13.88671875" style="96" customWidth="1"/>
    <col min="4878" max="4881" width="9.109375" style="96" customWidth="1"/>
    <col min="4882" max="5120" width="8.88671875" style="96"/>
    <col min="5121" max="5121" width="46.109375" style="96" customWidth="1"/>
    <col min="5122" max="5122" width="11.6640625" style="96" customWidth="1"/>
    <col min="5123" max="5123" width="15.6640625" style="96" customWidth="1"/>
    <col min="5124" max="5124" width="17.44140625" style="96" customWidth="1"/>
    <col min="5125" max="5125" width="18.88671875" style="96" customWidth="1"/>
    <col min="5126" max="5126" width="14.6640625" style="96" customWidth="1"/>
    <col min="5127" max="5127" width="14" style="96" customWidth="1"/>
    <col min="5128" max="5129" width="11" style="96" customWidth="1"/>
    <col min="5130" max="5130" width="11.109375" style="96" customWidth="1"/>
    <col min="5131" max="5132" width="13.33203125" style="96" customWidth="1"/>
    <col min="5133" max="5133" width="13.88671875" style="96" customWidth="1"/>
    <col min="5134" max="5137" width="9.109375" style="96" customWidth="1"/>
    <col min="5138" max="5376" width="8.88671875" style="96"/>
    <col min="5377" max="5377" width="46.109375" style="96" customWidth="1"/>
    <col min="5378" max="5378" width="11.6640625" style="96" customWidth="1"/>
    <col min="5379" max="5379" width="15.6640625" style="96" customWidth="1"/>
    <col min="5380" max="5380" width="17.44140625" style="96" customWidth="1"/>
    <col min="5381" max="5381" width="18.88671875" style="96" customWidth="1"/>
    <col min="5382" max="5382" width="14.6640625" style="96" customWidth="1"/>
    <col min="5383" max="5383" width="14" style="96" customWidth="1"/>
    <col min="5384" max="5385" width="11" style="96" customWidth="1"/>
    <col min="5386" max="5386" width="11.109375" style="96" customWidth="1"/>
    <col min="5387" max="5388" width="13.33203125" style="96" customWidth="1"/>
    <col min="5389" max="5389" width="13.88671875" style="96" customWidth="1"/>
    <col min="5390" max="5393" width="9.109375" style="96" customWidth="1"/>
    <col min="5394" max="5632" width="8.88671875" style="96"/>
    <col min="5633" max="5633" width="46.109375" style="96" customWidth="1"/>
    <col min="5634" max="5634" width="11.6640625" style="96" customWidth="1"/>
    <col min="5635" max="5635" width="15.6640625" style="96" customWidth="1"/>
    <col min="5636" max="5636" width="17.44140625" style="96" customWidth="1"/>
    <col min="5637" max="5637" width="18.88671875" style="96" customWidth="1"/>
    <col min="5638" max="5638" width="14.6640625" style="96" customWidth="1"/>
    <col min="5639" max="5639" width="14" style="96" customWidth="1"/>
    <col min="5640" max="5641" width="11" style="96" customWidth="1"/>
    <col min="5642" max="5642" width="11.109375" style="96" customWidth="1"/>
    <col min="5643" max="5644" width="13.33203125" style="96" customWidth="1"/>
    <col min="5645" max="5645" width="13.88671875" style="96" customWidth="1"/>
    <col min="5646" max="5649" width="9.109375" style="96" customWidth="1"/>
    <col min="5650" max="5888" width="8.88671875" style="96"/>
    <col min="5889" max="5889" width="46.109375" style="96" customWidth="1"/>
    <col min="5890" max="5890" width="11.6640625" style="96" customWidth="1"/>
    <col min="5891" max="5891" width="15.6640625" style="96" customWidth="1"/>
    <col min="5892" max="5892" width="17.44140625" style="96" customWidth="1"/>
    <col min="5893" max="5893" width="18.88671875" style="96" customWidth="1"/>
    <col min="5894" max="5894" width="14.6640625" style="96" customWidth="1"/>
    <col min="5895" max="5895" width="14" style="96" customWidth="1"/>
    <col min="5896" max="5897" width="11" style="96" customWidth="1"/>
    <col min="5898" max="5898" width="11.109375" style="96" customWidth="1"/>
    <col min="5899" max="5900" width="13.33203125" style="96" customWidth="1"/>
    <col min="5901" max="5901" width="13.88671875" style="96" customWidth="1"/>
    <col min="5902" max="5905" width="9.109375" style="96" customWidth="1"/>
    <col min="5906" max="6144" width="8.88671875" style="96"/>
    <col min="6145" max="6145" width="46.109375" style="96" customWidth="1"/>
    <col min="6146" max="6146" width="11.6640625" style="96" customWidth="1"/>
    <col min="6147" max="6147" width="15.6640625" style="96" customWidth="1"/>
    <col min="6148" max="6148" width="17.44140625" style="96" customWidth="1"/>
    <col min="6149" max="6149" width="18.88671875" style="96" customWidth="1"/>
    <col min="6150" max="6150" width="14.6640625" style="96" customWidth="1"/>
    <col min="6151" max="6151" width="14" style="96" customWidth="1"/>
    <col min="6152" max="6153" width="11" style="96" customWidth="1"/>
    <col min="6154" max="6154" width="11.109375" style="96" customWidth="1"/>
    <col min="6155" max="6156" width="13.33203125" style="96" customWidth="1"/>
    <col min="6157" max="6157" width="13.88671875" style="96" customWidth="1"/>
    <col min="6158" max="6161" width="9.109375" style="96" customWidth="1"/>
    <col min="6162" max="6400" width="8.88671875" style="96"/>
    <col min="6401" max="6401" width="46.109375" style="96" customWidth="1"/>
    <col min="6402" max="6402" width="11.6640625" style="96" customWidth="1"/>
    <col min="6403" max="6403" width="15.6640625" style="96" customWidth="1"/>
    <col min="6404" max="6404" width="17.44140625" style="96" customWidth="1"/>
    <col min="6405" max="6405" width="18.88671875" style="96" customWidth="1"/>
    <col min="6406" max="6406" width="14.6640625" style="96" customWidth="1"/>
    <col min="6407" max="6407" width="14" style="96" customWidth="1"/>
    <col min="6408" max="6409" width="11" style="96" customWidth="1"/>
    <col min="6410" max="6410" width="11.109375" style="96" customWidth="1"/>
    <col min="6411" max="6412" width="13.33203125" style="96" customWidth="1"/>
    <col min="6413" max="6413" width="13.88671875" style="96" customWidth="1"/>
    <col min="6414" max="6417" width="9.109375" style="96" customWidth="1"/>
    <col min="6418" max="6656" width="8.88671875" style="96"/>
    <col min="6657" max="6657" width="46.109375" style="96" customWidth="1"/>
    <col min="6658" max="6658" width="11.6640625" style="96" customWidth="1"/>
    <col min="6659" max="6659" width="15.6640625" style="96" customWidth="1"/>
    <col min="6660" max="6660" width="17.44140625" style="96" customWidth="1"/>
    <col min="6661" max="6661" width="18.88671875" style="96" customWidth="1"/>
    <col min="6662" max="6662" width="14.6640625" style="96" customWidth="1"/>
    <col min="6663" max="6663" width="14" style="96" customWidth="1"/>
    <col min="6664" max="6665" width="11" style="96" customWidth="1"/>
    <col min="6666" max="6666" width="11.109375" style="96" customWidth="1"/>
    <col min="6667" max="6668" width="13.33203125" style="96" customWidth="1"/>
    <col min="6669" max="6669" width="13.88671875" style="96" customWidth="1"/>
    <col min="6670" max="6673" width="9.109375" style="96" customWidth="1"/>
    <col min="6674" max="6912" width="8.88671875" style="96"/>
    <col min="6913" max="6913" width="46.109375" style="96" customWidth="1"/>
    <col min="6914" max="6914" width="11.6640625" style="96" customWidth="1"/>
    <col min="6915" max="6915" width="15.6640625" style="96" customWidth="1"/>
    <col min="6916" max="6916" width="17.44140625" style="96" customWidth="1"/>
    <col min="6917" max="6917" width="18.88671875" style="96" customWidth="1"/>
    <col min="6918" max="6918" width="14.6640625" style="96" customWidth="1"/>
    <col min="6919" max="6919" width="14" style="96" customWidth="1"/>
    <col min="6920" max="6921" width="11" style="96" customWidth="1"/>
    <col min="6922" max="6922" width="11.109375" style="96" customWidth="1"/>
    <col min="6923" max="6924" width="13.33203125" style="96" customWidth="1"/>
    <col min="6925" max="6925" width="13.88671875" style="96" customWidth="1"/>
    <col min="6926" max="6929" width="9.109375" style="96" customWidth="1"/>
    <col min="6930" max="7168" width="8.88671875" style="96"/>
    <col min="7169" max="7169" width="46.109375" style="96" customWidth="1"/>
    <col min="7170" max="7170" width="11.6640625" style="96" customWidth="1"/>
    <col min="7171" max="7171" width="15.6640625" style="96" customWidth="1"/>
    <col min="7172" max="7172" width="17.44140625" style="96" customWidth="1"/>
    <col min="7173" max="7173" width="18.88671875" style="96" customWidth="1"/>
    <col min="7174" max="7174" width="14.6640625" style="96" customWidth="1"/>
    <col min="7175" max="7175" width="14" style="96" customWidth="1"/>
    <col min="7176" max="7177" width="11" style="96" customWidth="1"/>
    <col min="7178" max="7178" width="11.109375" style="96" customWidth="1"/>
    <col min="7179" max="7180" width="13.33203125" style="96" customWidth="1"/>
    <col min="7181" max="7181" width="13.88671875" style="96" customWidth="1"/>
    <col min="7182" max="7185" width="9.109375" style="96" customWidth="1"/>
    <col min="7186" max="7424" width="8.88671875" style="96"/>
    <col min="7425" max="7425" width="46.109375" style="96" customWidth="1"/>
    <col min="7426" max="7426" width="11.6640625" style="96" customWidth="1"/>
    <col min="7427" max="7427" width="15.6640625" style="96" customWidth="1"/>
    <col min="7428" max="7428" width="17.44140625" style="96" customWidth="1"/>
    <col min="7429" max="7429" width="18.88671875" style="96" customWidth="1"/>
    <col min="7430" max="7430" width="14.6640625" style="96" customWidth="1"/>
    <col min="7431" max="7431" width="14" style="96" customWidth="1"/>
    <col min="7432" max="7433" width="11" style="96" customWidth="1"/>
    <col min="7434" max="7434" width="11.109375" style="96" customWidth="1"/>
    <col min="7435" max="7436" width="13.33203125" style="96" customWidth="1"/>
    <col min="7437" max="7437" width="13.88671875" style="96" customWidth="1"/>
    <col min="7438" max="7441" width="9.109375" style="96" customWidth="1"/>
    <col min="7442" max="7680" width="8.88671875" style="96"/>
    <col min="7681" max="7681" width="46.109375" style="96" customWidth="1"/>
    <col min="7682" max="7682" width="11.6640625" style="96" customWidth="1"/>
    <col min="7683" max="7683" width="15.6640625" style="96" customWidth="1"/>
    <col min="7684" max="7684" width="17.44140625" style="96" customWidth="1"/>
    <col min="7685" max="7685" width="18.88671875" style="96" customWidth="1"/>
    <col min="7686" max="7686" width="14.6640625" style="96" customWidth="1"/>
    <col min="7687" max="7687" width="14" style="96" customWidth="1"/>
    <col min="7688" max="7689" width="11" style="96" customWidth="1"/>
    <col min="7690" max="7690" width="11.109375" style="96" customWidth="1"/>
    <col min="7691" max="7692" width="13.33203125" style="96" customWidth="1"/>
    <col min="7693" max="7693" width="13.88671875" style="96" customWidth="1"/>
    <col min="7694" max="7697" width="9.109375" style="96" customWidth="1"/>
    <col min="7698" max="7936" width="8.88671875" style="96"/>
    <col min="7937" max="7937" width="46.109375" style="96" customWidth="1"/>
    <col min="7938" max="7938" width="11.6640625" style="96" customWidth="1"/>
    <col min="7939" max="7939" width="15.6640625" style="96" customWidth="1"/>
    <col min="7940" max="7940" width="17.44140625" style="96" customWidth="1"/>
    <col min="7941" max="7941" width="18.88671875" style="96" customWidth="1"/>
    <col min="7942" max="7942" width="14.6640625" style="96" customWidth="1"/>
    <col min="7943" max="7943" width="14" style="96" customWidth="1"/>
    <col min="7944" max="7945" width="11" style="96" customWidth="1"/>
    <col min="7946" max="7946" width="11.109375" style="96" customWidth="1"/>
    <col min="7947" max="7948" width="13.33203125" style="96" customWidth="1"/>
    <col min="7949" max="7949" width="13.88671875" style="96" customWidth="1"/>
    <col min="7950" max="7953" width="9.109375" style="96" customWidth="1"/>
    <col min="7954" max="8192" width="8.88671875" style="96"/>
    <col min="8193" max="8193" width="46.109375" style="96" customWidth="1"/>
    <col min="8194" max="8194" width="11.6640625" style="96" customWidth="1"/>
    <col min="8195" max="8195" width="15.6640625" style="96" customWidth="1"/>
    <col min="8196" max="8196" width="17.44140625" style="96" customWidth="1"/>
    <col min="8197" max="8197" width="18.88671875" style="96" customWidth="1"/>
    <col min="8198" max="8198" width="14.6640625" style="96" customWidth="1"/>
    <col min="8199" max="8199" width="14" style="96" customWidth="1"/>
    <col min="8200" max="8201" width="11" style="96" customWidth="1"/>
    <col min="8202" max="8202" width="11.109375" style="96" customWidth="1"/>
    <col min="8203" max="8204" width="13.33203125" style="96" customWidth="1"/>
    <col min="8205" max="8205" width="13.88671875" style="96" customWidth="1"/>
    <col min="8206" max="8209" width="9.109375" style="96" customWidth="1"/>
    <col min="8210" max="8448" width="8.88671875" style="96"/>
    <col min="8449" max="8449" width="46.109375" style="96" customWidth="1"/>
    <col min="8450" max="8450" width="11.6640625" style="96" customWidth="1"/>
    <col min="8451" max="8451" width="15.6640625" style="96" customWidth="1"/>
    <col min="8452" max="8452" width="17.44140625" style="96" customWidth="1"/>
    <col min="8453" max="8453" width="18.88671875" style="96" customWidth="1"/>
    <col min="8454" max="8454" width="14.6640625" style="96" customWidth="1"/>
    <col min="8455" max="8455" width="14" style="96" customWidth="1"/>
    <col min="8456" max="8457" width="11" style="96" customWidth="1"/>
    <col min="8458" max="8458" width="11.109375" style="96" customWidth="1"/>
    <col min="8459" max="8460" width="13.33203125" style="96" customWidth="1"/>
    <col min="8461" max="8461" width="13.88671875" style="96" customWidth="1"/>
    <col min="8462" max="8465" width="9.109375" style="96" customWidth="1"/>
    <col min="8466" max="8704" width="8.88671875" style="96"/>
    <col min="8705" max="8705" width="46.109375" style="96" customWidth="1"/>
    <col min="8706" max="8706" width="11.6640625" style="96" customWidth="1"/>
    <col min="8707" max="8707" width="15.6640625" style="96" customWidth="1"/>
    <col min="8708" max="8708" width="17.44140625" style="96" customWidth="1"/>
    <col min="8709" max="8709" width="18.88671875" style="96" customWidth="1"/>
    <col min="8710" max="8710" width="14.6640625" style="96" customWidth="1"/>
    <col min="8711" max="8711" width="14" style="96" customWidth="1"/>
    <col min="8712" max="8713" width="11" style="96" customWidth="1"/>
    <col min="8714" max="8714" width="11.109375" style="96" customWidth="1"/>
    <col min="8715" max="8716" width="13.33203125" style="96" customWidth="1"/>
    <col min="8717" max="8717" width="13.88671875" style="96" customWidth="1"/>
    <col min="8718" max="8721" width="9.109375" style="96" customWidth="1"/>
    <col min="8722" max="8960" width="8.88671875" style="96"/>
    <col min="8961" max="8961" width="46.109375" style="96" customWidth="1"/>
    <col min="8962" max="8962" width="11.6640625" style="96" customWidth="1"/>
    <col min="8963" max="8963" width="15.6640625" style="96" customWidth="1"/>
    <col min="8964" max="8964" width="17.44140625" style="96" customWidth="1"/>
    <col min="8965" max="8965" width="18.88671875" style="96" customWidth="1"/>
    <col min="8966" max="8966" width="14.6640625" style="96" customWidth="1"/>
    <col min="8967" max="8967" width="14" style="96" customWidth="1"/>
    <col min="8968" max="8969" width="11" style="96" customWidth="1"/>
    <col min="8970" max="8970" width="11.109375" style="96" customWidth="1"/>
    <col min="8971" max="8972" width="13.33203125" style="96" customWidth="1"/>
    <col min="8973" max="8973" width="13.88671875" style="96" customWidth="1"/>
    <col min="8974" max="8977" width="9.109375" style="96" customWidth="1"/>
    <col min="8978" max="9216" width="8.88671875" style="96"/>
    <col min="9217" max="9217" width="46.109375" style="96" customWidth="1"/>
    <col min="9218" max="9218" width="11.6640625" style="96" customWidth="1"/>
    <col min="9219" max="9219" width="15.6640625" style="96" customWidth="1"/>
    <col min="9220" max="9220" width="17.44140625" style="96" customWidth="1"/>
    <col min="9221" max="9221" width="18.88671875" style="96" customWidth="1"/>
    <col min="9222" max="9222" width="14.6640625" style="96" customWidth="1"/>
    <col min="9223" max="9223" width="14" style="96" customWidth="1"/>
    <col min="9224" max="9225" width="11" style="96" customWidth="1"/>
    <col min="9226" max="9226" width="11.109375" style="96" customWidth="1"/>
    <col min="9227" max="9228" width="13.33203125" style="96" customWidth="1"/>
    <col min="9229" max="9229" width="13.88671875" style="96" customWidth="1"/>
    <col min="9230" max="9233" width="9.109375" style="96" customWidth="1"/>
    <col min="9234" max="9472" width="8.88671875" style="96"/>
    <col min="9473" max="9473" width="46.109375" style="96" customWidth="1"/>
    <col min="9474" max="9474" width="11.6640625" style="96" customWidth="1"/>
    <col min="9475" max="9475" width="15.6640625" style="96" customWidth="1"/>
    <col min="9476" max="9476" width="17.44140625" style="96" customWidth="1"/>
    <col min="9477" max="9477" width="18.88671875" style="96" customWidth="1"/>
    <col min="9478" max="9478" width="14.6640625" style="96" customWidth="1"/>
    <col min="9479" max="9479" width="14" style="96" customWidth="1"/>
    <col min="9480" max="9481" width="11" style="96" customWidth="1"/>
    <col min="9482" max="9482" width="11.109375" style="96" customWidth="1"/>
    <col min="9483" max="9484" width="13.33203125" style="96" customWidth="1"/>
    <col min="9485" max="9485" width="13.88671875" style="96" customWidth="1"/>
    <col min="9486" max="9489" width="9.109375" style="96" customWidth="1"/>
    <col min="9490" max="9728" width="8.88671875" style="96"/>
    <col min="9729" max="9729" width="46.109375" style="96" customWidth="1"/>
    <col min="9730" max="9730" width="11.6640625" style="96" customWidth="1"/>
    <col min="9731" max="9731" width="15.6640625" style="96" customWidth="1"/>
    <col min="9732" max="9732" width="17.44140625" style="96" customWidth="1"/>
    <col min="9733" max="9733" width="18.88671875" style="96" customWidth="1"/>
    <col min="9734" max="9734" width="14.6640625" style="96" customWidth="1"/>
    <col min="9735" max="9735" width="14" style="96" customWidth="1"/>
    <col min="9736" max="9737" width="11" style="96" customWidth="1"/>
    <col min="9738" max="9738" width="11.109375" style="96" customWidth="1"/>
    <col min="9739" max="9740" width="13.33203125" style="96" customWidth="1"/>
    <col min="9741" max="9741" width="13.88671875" style="96" customWidth="1"/>
    <col min="9742" max="9745" width="9.109375" style="96" customWidth="1"/>
    <col min="9746" max="9984" width="8.88671875" style="96"/>
    <col min="9985" max="9985" width="46.109375" style="96" customWidth="1"/>
    <col min="9986" max="9986" width="11.6640625" style="96" customWidth="1"/>
    <col min="9987" max="9987" width="15.6640625" style="96" customWidth="1"/>
    <col min="9988" max="9988" width="17.44140625" style="96" customWidth="1"/>
    <col min="9989" max="9989" width="18.88671875" style="96" customWidth="1"/>
    <col min="9990" max="9990" width="14.6640625" style="96" customWidth="1"/>
    <col min="9991" max="9991" width="14" style="96" customWidth="1"/>
    <col min="9992" max="9993" width="11" style="96" customWidth="1"/>
    <col min="9994" max="9994" width="11.109375" style="96" customWidth="1"/>
    <col min="9995" max="9996" width="13.33203125" style="96" customWidth="1"/>
    <col min="9997" max="9997" width="13.88671875" style="96" customWidth="1"/>
    <col min="9998" max="10001" width="9.109375" style="96" customWidth="1"/>
    <col min="10002" max="10240" width="8.88671875" style="96"/>
    <col min="10241" max="10241" width="46.109375" style="96" customWidth="1"/>
    <col min="10242" max="10242" width="11.6640625" style="96" customWidth="1"/>
    <col min="10243" max="10243" width="15.6640625" style="96" customWidth="1"/>
    <col min="10244" max="10244" width="17.44140625" style="96" customWidth="1"/>
    <col min="10245" max="10245" width="18.88671875" style="96" customWidth="1"/>
    <col min="10246" max="10246" width="14.6640625" style="96" customWidth="1"/>
    <col min="10247" max="10247" width="14" style="96" customWidth="1"/>
    <col min="10248" max="10249" width="11" style="96" customWidth="1"/>
    <col min="10250" max="10250" width="11.109375" style="96" customWidth="1"/>
    <col min="10251" max="10252" width="13.33203125" style="96" customWidth="1"/>
    <col min="10253" max="10253" width="13.88671875" style="96" customWidth="1"/>
    <col min="10254" max="10257" width="9.109375" style="96" customWidth="1"/>
    <col min="10258" max="10496" width="8.88671875" style="96"/>
    <col min="10497" max="10497" width="46.109375" style="96" customWidth="1"/>
    <col min="10498" max="10498" width="11.6640625" style="96" customWidth="1"/>
    <col min="10499" max="10499" width="15.6640625" style="96" customWidth="1"/>
    <col min="10500" max="10500" width="17.44140625" style="96" customWidth="1"/>
    <col min="10501" max="10501" width="18.88671875" style="96" customWidth="1"/>
    <col min="10502" max="10502" width="14.6640625" style="96" customWidth="1"/>
    <col min="10503" max="10503" width="14" style="96" customWidth="1"/>
    <col min="10504" max="10505" width="11" style="96" customWidth="1"/>
    <col min="10506" max="10506" width="11.109375" style="96" customWidth="1"/>
    <col min="10507" max="10508" width="13.33203125" style="96" customWidth="1"/>
    <col min="10509" max="10509" width="13.88671875" style="96" customWidth="1"/>
    <col min="10510" max="10513" width="9.109375" style="96" customWidth="1"/>
    <col min="10514" max="10752" width="8.88671875" style="96"/>
    <col min="10753" max="10753" width="46.109375" style="96" customWidth="1"/>
    <col min="10754" max="10754" width="11.6640625" style="96" customWidth="1"/>
    <col min="10755" max="10755" width="15.6640625" style="96" customWidth="1"/>
    <col min="10756" max="10756" width="17.44140625" style="96" customWidth="1"/>
    <col min="10757" max="10757" width="18.88671875" style="96" customWidth="1"/>
    <col min="10758" max="10758" width="14.6640625" style="96" customWidth="1"/>
    <col min="10759" max="10759" width="14" style="96" customWidth="1"/>
    <col min="10760" max="10761" width="11" style="96" customWidth="1"/>
    <col min="10762" max="10762" width="11.109375" style="96" customWidth="1"/>
    <col min="10763" max="10764" width="13.33203125" style="96" customWidth="1"/>
    <col min="10765" max="10765" width="13.88671875" style="96" customWidth="1"/>
    <col min="10766" max="10769" width="9.109375" style="96" customWidth="1"/>
    <col min="10770" max="11008" width="8.88671875" style="96"/>
    <col min="11009" max="11009" width="46.109375" style="96" customWidth="1"/>
    <col min="11010" max="11010" width="11.6640625" style="96" customWidth="1"/>
    <col min="11011" max="11011" width="15.6640625" style="96" customWidth="1"/>
    <col min="11012" max="11012" width="17.44140625" style="96" customWidth="1"/>
    <col min="11013" max="11013" width="18.88671875" style="96" customWidth="1"/>
    <col min="11014" max="11014" width="14.6640625" style="96" customWidth="1"/>
    <col min="11015" max="11015" width="14" style="96" customWidth="1"/>
    <col min="11016" max="11017" width="11" style="96" customWidth="1"/>
    <col min="11018" max="11018" width="11.109375" style="96" customWidth="1"/>
    <col min="11019" max="11020" width="13.33203125" style="96" customWidth="1"/>
    <col min="11021" max="11021" width="13.88671875" style="96" customWidth="1"/>
    <col min="11022" max="11025" width="9.109375" style="96" customWidth="1"/>
    <col min="11026" max="11264" width="8.88671875" style="96"/>
    <col min="11265" max="11265" width="46.109375" style="96" customWidth="1"/>
    <col min="11266" max="11266" width="11.6640625" style="96" customWidth="1"/>
    <col min="11267" max="11267" width="15.6640625" style="96" customWidth="1"/>
    <col min="11268" max="11268" width="17.44140625" style="96" customWidth="1"/>
    <col min="11269" max="11269" width="18.88671875" style="96" customWidth="1"/>
    <col min="11270" max="11270" width="14.6640625" style="96" customWidth="1"/>
    <col min="11271" max="11271" width="14" style="96" customWidth="1"/>
    <col min="11272" max="11273" width="11" style="96" customWidth="1"/>
    <col min="11274" max="11274" width="11.109375" style="96" customWidth="1"/>
    <col min="11275" max="11276" width="13.33203125" style="96" customWidth="1"/>
    <col min="11277" max="11277" width="13.88671875" style="96" customWidth="1"/>
    <col min="11278" max="11281" width="9.109375" style="96" customWidth="1"/>
    <col min="11282" max="11520" width="8.88671875" style="96"/>
    <col min="11521" max="11521" width="46.109375" style="96" customWidth="1"/>
    <col min="11522" max="11522" width="11.6640625" style="96" customWidth="1"/>
    <col min="11523" max="11523" width="15.6640625" style="96" customWidth="1"/>
    <col min="11524" max="11524" width="17.44140625" style="96" customWidth="1"/>
    <col min="11525" max="11525" width="18.88671875" style="96" customWidth="1"/>
    <col min="11526" max="11526" width="14.6640625" style="96" customWidth="1"/>
    <col min="11527" max="11527" width="14" style="96" customWidth="1"/>
    <col min="11528" max="11529" width="11" style="96" customWidth="1"/>
    <col min="11530" max="11530" width="11.109375" style="96" customWidth="1"/>
    <col min="11531" max="11532" width="13.33203125" style="96" customWidth="1"/>
    <col min="11533" max="11533" width="13.88671875" style="96" customWidth="1"/>
    <col min="11534" max="11537" width="9.109375" style="96" customWidth="1"/>
    <col min="11538" max="11776" width="8.88671875" style="96"/>
    <col min="11777" max="11777" width="46.109375" style="96" customWidth="1"/>
    <col min="11778" max="11778" width="11.6640625" style="96" customWidth="1"/>
    <col min="11779" max="11779" width="15.6640625" style="96" customWidth="1"/>
    <col min="11780" max="11780" width="17.44140625" style="96" customWidth="1"/>
    <col min="11781" max="11781" width="18.88671875" style="96" customWidth="1"/>
    <col min="11782" max="11782" width="14.6640625" style="96" customWidth="1"/>
    <col min="11783" max="11783" width="14" style="96" customWidth="1"/>
    <col min="11784" max="11785" width="11" style="96" customWidth="1"/>
    <col min="11786" max="11786" width="11.109375" style="96" customWidth="1"/>
    <col min="11787" max="11788" width="13.33203125" style="96" customWidth="1"/>
    <col min="11789" max="11789" width="13.88671875" style="96" customWidth="1"/>
    <col min="11790" max="11793" width="9.109375" style="96" customWidth="1"/>
    <col min="11794" max="12032" width="8.88671875" style="96"/>
    <col min="12033" max="12033" width="46.109375" style="96" customWidth="1"/>
    <col min="12034" max="12034" width="11.6640625" style="96" customWidth="1"/>
    <col min="12035" max="12035" width="15.6640625" style="96" customWidth="1"/>
    <col min="12036" max="12036" width="17.44140625" style="96" customWidth="1"/>
    <col min="12037" max="12037" width="18.88671875" style="96" customWidth="1"/>
    <col min="12038" max="12038" width="14.6640625" style="96" customWidth="1"/>
    <col min="12039" max="12039" width="14" style="96" customWidth="1"/>
    <col min="12040" max="12041" width="11" style="96" customWidth="1"/>
    <col min="12042" max="12042" width="11.109375" style="96" customWidth="1"/>
    <col min="12043" max="12044" width="13.33203125" style="96" customWidth="1"/>
    <col min="12045" max="12045" width="13.88671875" style="96" customWidth="1"/>
    <col min="12046" max="12049" width="9.109375" style="96" customWidth="1"/>
    <col min="12050" max="12288" width="8.88671875" style="96"/>
    <col min="12289" max="12289" width="46.109375" style="96" customWidth="1"/>
    <col min="12290" max="12290" width="11.6640625" style="96" customWidth="1"/>
    <col min="12291" max="12291" width="15.6640625" style="96" customWidth="1"/>
    <col min="12292" max="12292" width="17.44140625" style="96" customWidth="1"/>
    <col min="12293" max="12293" width="18.88671875" style="96" customWidth="1"/>
    <col min="12294" max="12294" width="14.6640625" style="96" customWidth="1"/>
    <col min="12295" max="12295" width="14" style="96" customWidth="1"/>
    <col min="12296" max="12297" width="11" style="96" customWidth="1"/>
    <col min="12298" max="12298" width="11.109375" style="96" customWidth="1"/>
    <col min="12299" max="12300" width="13.33203125" style="96" customWidth="1"/>
    <col min="12301" max="12301" width="13.88671875" style="96" customWidth="1"/>
    <col min="12302" max="12305" width="9.109375" style="96" customWidth="1"/>
    <col min="12306" max="12544" width="8.88671875" style="96"/>
    <col min="12545" max="12545" width="46.109375" style="96" customWidth="1"/>
    <col min="12546" max="12546" width="11.6640625" style="96" customWidth="1"/>
    <col min="12547" max="12547" width="15.6640625" style="96" customWidth="1"/>
    <col min="12548" max="12548" width="17.44140625" style="96" customWidth="1"/>
    <col min="12549" max="12549" width="18.88671875" style="96" customWidth="1"/>
    <col min="12550" max="12550" width="14.6640625" style="96" customWidth="1"/>
    <col min="12551" max="12551" width="14" style="96" customWidth="1"/>
    <col min="12552" max="12553" width="11" style="96" customWidth="1"/>
    <col min="12554" max="12554" width="11.109375" style="96" customWidth="1"/>
    <col min="12555" max="12556" width="13.33203125" style="96" customWidth="1"/>
    <col min="12557" max="12557" width="13.88671875" style="96" customWidth="1"/>
    <col min="12558" max="12561" width="9.109375" style="96" customWidth="1"/>
    <col min="12562" max="12800" width="8.88671875" style="96"/>
    <col min="12801" max="12801" width="46.109375" style="96" customWidth="1"/>
    <col min="12802" max="12802" width="11.6640625" style="96" customWidth="1"/>
    <col min="12803" max="12803" width="15.6640625" style="96" customWidth="1"/>
    <col min="12804" max="12804" width="17.44140625" style="96" customWidth="1"/>
    <col min="12805" max="12805" width="18.88671875" style="96" customWidth="1"/>
    <col min="12806" max="12806" width="14.6640625" style="96" customWidth="1"/>
    <col min="12807" max="12807" width="14" style="96" customWidth="1"/>
    <col min="12808" max="12809" width="11" style="96" customWidth="1"/>
    <col min="12810" max="12810" width="11.109375" style="96" customWidth="1"/>
    <col min="12811" max="12812" width="13.33203125" style="96" customWidth="1"/>
    <col min="12813" max="12813" width="13.88671875" style="96" customWidth="1"/>
    <col min="12814" max="12817" width="9.109375" style="96" customWidth="1"/>
    <col min="12818" max="13056" width="8.88671875" style="96"/>
    <col min="13057" max="13057" width="46.109375" style="96" customWidth="1"/>
    <col min="13058" max="13058" width="11.6640625" style="96" customWidth="1"/>
    <col min="13059" max="13059" width="15.6640625" style="96" customWidth="1"/>
    <col min="13060" max="13060" width="17.44140625" style="96" customWidth="1"/>
    <col min="13061" max="13061" width="18.88671875" style="96" customWidth="1"/>
    <col min="13062" max="13062" width="14.6640625" style="96" customWidth="1"/>
    <col min="13063" max="13063" width="14" style="96" customWidth="1"/>
    <col min="13064" max="13065" width="11" style="96" customWidth="1"/>
    <col min="13066" max="13066" width="11.109375" style="96" customWidth="1"/>
    <col min="13067" max="13068" width="13.33203125" style="96" customWidth="1"/>
    <col min="13069" max="13069" width="13.88671875" style="96" customWidth="1"/>
    <col min="13070" max="13073" width="9.109375" style="96" customWidth="1"/>
    <col min="13074" max="13312" width="8.88671875" style="96"/>
    <col min="13313" max="13313" width="46.109375" style="96" customWidth="1"/>
    <col min="13314" max="13314" width="11.6640625" style="96" customWidth="1"/>
    <col min="13315" max="13315" width="15.6640625" style="96" customWidth="1"/>
    <col min="13316" max="13316" width="17.44140625" style="96" customWidth="1"/>
    <col min="13317" max="13317" width="18.88671875" style="96" customWidth="1"/>
    <col min="13318" max="13318" width="14.6640625" style="96" customWidth="1"/>
    <col min="13319" max="13319" width="14" style="96" customWidth="1"/>
    <col min="13320" max="13321" width="11" style="96" customWidth="1"/>
    <col min="13322" max="13322" width="11.109375" style="96" customWidth="1"/>
    <col min="13323" max="13324" width="13.33203125" style="96" customWidth="1"/>
    <col min="13325" max="13325" width="13.88671875" style="96" customWidth="1"/>
    <col min="13326" max="13329" width="9.109375" style="96" customWidth="1"/>
    <col min="13330" max="13568" width="8.88671875" style="96"/>
    <col min="13569" max="13569" width="46.109375" style="96" customWidth="1"/>
    <col min="13570" max="13570" width="11.6640625" style="96" customWidth="1"/>
    <col min="13571" max="13571" width="15.6640625" style="96" customWidth="1"/>
    <col min="13572" max="13572" width="17.44140625" style="96" customWidth="1"/>
    <col min="13573" max="13573" width="18.88671875" style="96" customWidth="1"/>
    <col min="13574" max="13574" width="14.6640625" style="96" customWidth="1"/>
    <col min="13575" max="13575" width="14" style="96" customWidth="1"/>
    <col min="13576" max="13577" width="11" style="96" customWidth="1"/>
    <col min="13578" max="13578" width="11.109375" style="96" customWidth="1"/>
    <col min="13579" max="13580" width="13.33203125" style="96" customWidth="1"/>
    <col min="13581" max="13581" width="13.88671875" style="96" customWidth="1"/>
    <col min="13582" max="13585" width="9.109375" style="96" customWidth="1"/>
    <col min="13586" max="13824" width="8.88671875" style="96"/>
    <col min="13825" max="13825" width="46.109375" style="96" customWidth="1"/>
    <col min="13826" max="13826" width="11.6640625" style="96" customWidth="1"/>
    <col min="13827" max="13827" width="15.6640625" style="96" customWidth="1"/>
    <col min="13828" max="13828" width="17.44140625" style="96" customWidth="1"/>
    <col min="13829" max="13829" width="18.88671875" style="96" customWidth="1"/>
    <col min="13830" max="13830" width="14.6640625" style="96" customWidth="1"/>
    <col min="13831" max="13831" width="14" style="96" customWidth="1"/>
    <col min="13832" max="13833" width="11" style="96" customWidth="1"/>
    <col min="13834" max="13834" width="11.109375" style="96" customWidth="1"/>
    <col min="13835" max="13836" width="13.33203125" style="96" customWidth="1"/>
    <col min="13837" max="13837" width="13.88671875" style="96" customWidth="1"/>
    <col min="13838" max="13841" width="9.109375" style="96" customWidth="1"/>
    <col min="13842" max="14080" width="8.88671875" style="96"/>
    <col min="14081" max="14081" width="46.109375" style="96" customWidth="1"/>
    <col min="14082" max="14082" width="11.6640625" style="96" customWidth="1"/>
    <col min="14083" max="14083" width="15.6640625" style="96" customWidth="1"/>
    <col min="14084" max="14084" width="17.44140625" style="96" customWidth="1"/>
    <col min="14085" max="14085" width="18.88671875" style="96" customWidth="1"/>
    <col min="14086" max="14086" width="14.6640625" style="96" customWidth="1"/>
    <col min="14087" max="14087" width="14" style="96" customWidth="1"/>
    <col min="14088" max="14089" width="11" style="96" customWidth="1"/>
    <col min="14090" max="14090" width="11.109375" style="96" customWidth="1"/>
    <col min="14091" max="14092" width="13.33203125" style="96" customWidth="1"/>
    <col min="14093" max="14093" width="13.88671875" style="96" customWidth="1"/>
    <col min="14094" max="14097" width="9.109375" style="96" customWidth="1"/>
    <col min="14098" max="14336" width="8.88671875" style="96"/>
    <col min="14337" max="14337" width="46.109375" style="96" customWidth="1"/>
    <col min="14338" max="14338" width="11.6640625" style="96" customWidth="1"/>
    <col min="14339" max="14339" width="15.6640625" style="96" customWidth="1"/>
    <col min="14340" max="14340" width="17.44140625" style="96" customWidth="1"/>
    <col min="14341" max="14341" width="18.88671875" style="96" customWidth="1"/>
    <col min="14342" max="14342" width="14.6640625" style="96" customWidth="1"/>
    <col min="14343" max="14343" width="14" style="96" customWidth="1"/>
    <col min="14344" max="14345" width="11" style="96" customWidth="1"/>
    <col min="14346" max="14346" width="11.109375" style="96" customWidth="1"/>
    <col min="14347" max="14348" width="13.33203125" style="96" customWidth="1"/>
    <col min="14349" max="14349" width="13.88671875" style="96" customWidth="1"/>
    <col min="14350" max="14353" width="9.109375" style="96" customWidth="1"/>
    <col min="14354" max="14592" width="8.88671875" style="96"/>
    <col min="14593" max="14593" width="46.109375" style="96" customWidth="1"/>
    <col min="14594" max="14594" width="11.6640625" style="96" customWidth="1"/>
    <col min="14595" max="14595" width="15.6640625" style="96" customWidth="1"/>
    <col min="14596" max="14596" width="17.44140625" style="96" customWidth="1"/>
    <col min="14597" max="14597" width="18.88671875" style="96" customWidth="1"/>
    <col min="14598" max="14598" width="14.6640625" style="96" customWidth="1"/>
    <col min="14599" max="14599" width="14" style="96" customWidth="1"/>
    <col min="14600" max="14601" width="11" style="96" customWidth="1"/>
    <col min="14602" max="14602" width="11.109375" style="96" customWidth="1"/>
    <col min="14603" max="14604" width="13.33203125" style="96" customWidth="1"/>
    <col min="14605" max="14605" width="13.88671875" style="96" customWidth="1"/>
    <col min="14606" max="14609" width="9.109375" style="96" customWidth="1"/>
    <col min="14610" max="14848" width="8.88671875" style="96"/>
    <col min="14849" max="14849" width="46.109375" style="96" customWidth="1"/>
    <col min="14850" max="14850" width="11.6640625" style="96" customWidth="1"/>
    <col min="14851" max="14851" width="15.6640625" style="96" customWidth="1"/>
    <col min="14852" max="14852" width="17.44140625" style="96" customWidth="1"/>
    <col min="14853" max="14853" width="18.88671875" style="96" customWidth="1"/>
    <col min="14854" max="14854" width="14.6640625" style="96" customWidth="1"/>
    <col min="14855" max="14855" width="14" style="96" customWidth="1"/>
    <col min="14856" max="14857" width="11" style="96" customWidth="1"/>
    <col min="14858" max="14858" width="11.109375" style="96" customWidth="1"/>
    <col min="14859" max="14860" width="13.33203125" style="96" customWidth="1"/>
    <col min="14861" max="14861" width="13.88671875" style="96" customWidth="1"/>
    <col min="14862" max="14865" width="9.109375" style="96" customWidth="1"/>
    <col min="14866" max="15104" width="8.88671875" style="96"/>
    <col min="15105" max="15105" width="46.109375" style="96" customWidth="1"/>
    <col min="15106" max="15106" width="11.6640625" style="96" customWidth="1"/>
    <col min="15107" max="15107" width="15.6640625" style="96" customWidth="1"/>
    <col min="15108" max="15108" width="17.44140625" style="96" customWidth="1"/>
    <col min="15109" max="15109" width="18.88671875" style="96" customWidth="1"/>
    <col min="15110" max="15110" width="14.6640625" style="96" customWidth="1"/>
    <col min="15111" max="15111" width="14" style="96" customWidth="1"/>
    <col min="15112" max="15113" width="11" style="96" customWidth="1"/>
    <col min="15114" max="15114" width="11.109375" style="96" customWidth="1"/>
    <col min="15115" max="15116" width="13.33203125" style="96" customWidth="1"/>
    <col min="15117" max="15117" width="13.88671875" style="96" customWidth="1"/>
    <col min="15118" max="15121" width="9.109375" style="96" customWidth="1"/>
    <col min="15122" max="15360" width="8.88671875" style="96"/>
    <col min="15361" max="15361" width="46.109375" style="96" customWidth="1"/>
    <col min="15362" max="15362" width="11.6640625" style="96" customWidth="1"/>
    <col min="15363" max="15363" width="15.6640625" style="96" customWidth="1"/>
    <col min="15364" max="15364" width="17.44140625" style="96" customWidth="1"/>
    <col min="15365" max="15365" width="18.88671875" style="96" customWidth="1"/>
    <col min="15366" max="15366" width="14.6640625" style="96" customWidth="1"/>
    <col min="15367" max="15367" width="14" style="96" customWidth="1"/>
    <col min="15368" max="15369" width="11" style="96" customWidth="1"/>
    <col min="15370" max="15370" width="11.109375" style="96" customWidth="1"/>
    <col min="15371" max="15372" width="13.33203125" style="96" customWidth="1"/>
    <col min="15373" max="15373" width="13.88671875" style="96" customWidth="1"/>
    <col min="15374" max="15377" width="9.109375" style="96" customWidth="1"/>
    <col min="15378" max="15616" width="8.88671875" style="96"/>
    <col min="15617" max="15617" width="46.109375" style="96" customWidth="1"/>
    <col min="15618" max="15618" width="11.6640625" style="96" customWidth="1"/>
    <col min="15619" max="15619" width="15.6640625" style="96" customWidth="1"/>
    <col min="15620" max="15620" width="17.44140625" style="96" customWidth="1"/>
    <col min="15621" max="15621" width="18.88671875" style="96" customWidth="1"/>
    <col min="15622" max="15622" width="14.6640625" style="96" customWidth="1"/>
    <col min="15623" max="15623" width="14" style="96" customWidth="1"/>
    <col min="15624" max="15625" width="11" style="96" customWidth="1"/>
    <col min="15626" max="15626" width="11.109375" style="96" customWidth="1"/>
    <col min="15627" max="15628" width="13.33203125" style="96" customWidth="1"/>
    <col min="15629" max="15629" width="13.88671875" style="96" customWidth="1"/>
    <col min="15630" max="15633" width="9.109375" style="96" customWidth="1"/>
    <col min="15634" max="15872" width="8.88671875" style="96"/>
    <col min="15873" max="15873" width="46.109375" style="96" customWidth="1"/>
    <col min="15874" max="15874" width="11.6640625" style="96" customWidth="1"/>
    <col min="15875" max="15875" width="15.6640625" style="96" customWidth="1"/>
    <col min="15876" max="15876" width="17.44140625" style="96" customWidth="1"/>
    <col min="15877" max="15877" width="18.88671875" style="96" customWidth="1"/>
    <col min="15878" max="15878" width="14.6640625" style="96" customWidth="1"/>
    <col min="15879" max="15879" width="14" style="96" customWidth="1"/>
    <col min="15880" max="15881" width="11" style="96" customWidth="1"/>
    <col min="15882" max="15882" width="11.109375" style="96" customWidth="1"/>
    <col min="15883" max="15884" width="13.33203125" style="96" customWidth="1"/>
    <col min="15885" max="15885" width="13.88671875" style="96" customWidth="1"/>
    <col min="15886" max="15889" width="9.109375" style="96" customWidth="1"/>
    <col min="15890" max="16128" width="8.88671875" style="96"/>
    <col min="16129" max="16129" width="46.109375" style="96" customWidth="1"/>
    <col min="16130" max="16130" width="11.6640625" style="96" customWidth="1"/>
    <col min="16131" max="16131" width="15.6640625" style="96" customWidth="1"/>
    <col min="16132" max="16132" width="17.44140625" style="96" customWidth="1"/>
    <col min="16133" max="16133" width="18.88671875" style="96" customWidth="1"/>
    <col min="16134" max="16134" width="14.6640625" style="96" customWidth="1"/>
    <col min="16135" max="16135" width="14" style="96" customWidth="1"/>
    <col min="16136" max="16137" width="11" style="96" customWidth="1"/>
    <col min="16138" max="16138" width="11.109375" style="96" customWidth="1"/>
    <col min="16139" max="16140" width="13.33203125" style="96" customWidth="1"/>
    <col min="16141" max="16141" width="13.88671875" style="96" customWidth="1"/>
    <col min="16142" max="16145" width="9.109375" style="96" customWidth="1"/>
    <col min="16146" max="16384" width="8.88671875" style="96"/>
  </cols>
  <sheetData>
    <row r="1" spans="1:12" ht="15.6" x14ac:dyDescent="0.3">
      <c r="F1" s="134"/>
      <c r="G1" s="194" t="s">
        <v>170</v>
      </c>
      <c r="H1" s="134"/>
      <c r="I1" s="136"/>
    </row>
    <row r="2" spans="1:12" ht="15.6" x14ac:dyDescent="0.3">
      <c r="F2" s="145"/>
      <c r="G2" s="195" t="s">
        <v>171</v>
      </c>
      <c r="H2" s="145"/>
      <c r="I2" s="136"/>
    </row>
    <row r="3" spans="1:12" ht="15.6" x14ac:dyDescent="0.3">
      <c r="F3" s="134"/>
      <c r="G3" s="194" t="s">
        <v>172</v>
      </c>
      <c r="H3" s="134"/>
      <c r="I3" s="136"/>
    </row>
    <row r="4" spans="1:12" ht="15.6" x14ac:dyDescent="0.3">
      <c r="F4" s="134"/>
      <c r="G4" s="194" t="s">
        <v>173</v>
      </c>
      <c r="H4" s="134"/>
      <c r="I4" s="136"/>
    </row>
    <row r="5" spans="1:12" ht="15.6" x14ac:dyDescent="0.3">
      <c r="F5" s="134"/>
      <c r="G5" s="194" t="s">
        <v>174</v>
      </c>
      <c r="H5" s="134"/>
      <c r="I5" s="136"/>
    </row>
    <row r="7" spans="1:12" s="265" customFormat="1" ht="27.6" customHeight="1" x14ac:dyDescent="0.4">
      <c r="A7" s="266"/>
      <c r="B7" s="266"/>
      <c r="C7" s="266"/>
      <c r="D7" s="520" t="s">
        <v>136</v>
      </c>
      <c r="E7" s="520"/>
      <c r="F7" s="520"/>
      <c r="G7" s="520"/>
      <c r="H7" s="520"/>
      <c r="I7" s="520"/>
      <c r="J7" s="520"/>
      <c r="K7" s="520"/>
      <c r="L7" s="520"/>
    </row>
    <row r="8" spans="1:12" s="265" customFormat="1" ht="18" customHeight="1" x14ac:dyDescent="0.4">
      <c r="A8" s="266"/>
      <c r="B8" s="266"/>
      <c r="C8" s="266"/>
      <c r="D8" s="521" t="s">
        <v>137</v>
      </c>
      <c r="E8" s="521"/>
      <c r="F8" s="521"/>
      <c r="G8" s="521"/>
      <c r="H8" s="521"/>
      <c r="I8" s="521"/>
      <c r="J8" s="521"/>
      <c r="K8" s="521"/>
      <c r="L8" s="521"/>
    </row>
    <row r="9" spans="1:12" s="284" customFormat="1" ht="22.2" customHeight="1" x14ac:dyDescent="0.4">
      <c r="A9" s="266"/>
      <c r="B9" s="266"/>
      <c r="C9" s="266"/>
      <c r="D9" s="520" t="s">
        <v>138</v>
      </c>
      <c r="E9" s="520"/>
      <c r="F9" s="520"/>
      <c r="G9" s="520"/>
      <c r="H9" s="520"/>
      <c r="I9" s="520"/>
      <c r="J9" s="520"/>
      <c r="K9" s="520"/>
      <c r="L9" s="520"/>
    </row>
    <row r="10" spans="1:12" s="284" customFormat="1" ht="19.2" customHeight="1" x14ac:dyDescent="0.4">
      <c r="A10" s="266"/>
      <c r="B10" s="266"/>
      <c r="C10" s="266"/>
      <c r="D10" s="520" t="s">
        <v>139</v>
      </c>
      <c r="E10" s="520"/>
      <c r="F10" s="520"/>
      <c r="G10" s="520"/>
      <c r="H10" s="520"/>
      <c r="I10" s="520"/>
      <c r="J10" s="520"/>
      <c r="K10" s="520"/>
      <c r="L10" s="520"/>
    </row>
    <row r="11" spans="1:12" s="284" customFormat="1" ht="18" customHeight="1" x14ac:dyDescent="0.4">
      <c r="A11" s="266"/>
      <c r="B11" s="266"/>
      <c r="C11" s="266"/>
      <c r="D11" s="520" t="s">
        <v>197</v>
      </c>
      <c r="E11" s="520"/>
      <c r="F11" s="520"/>
      <c r="G11" s="520"/>
      <c r="H11" s="520"/>
      <c r="I11" s="520"/>
      <c r="J11" s="520"/>
      <c r="K11" s="520"/>
      <c r="L11" s="520"/>
    </row>
    <row r="12" spans="1:12" s="284" customFormat="1" ht="18" customHeight="1" x14ac:dyDescent="0.4">
      <c r="A12" s="266"/>
      <c r="B12" s="266"/>
      <c r="C12" s="266"/>
      <c r="D12" s="285"/>
      <c r="E12" s="285"/>
      <c r="F12" s="285"/>
      <c r="G12" s="286"/>
      <c r="H12" s="286"/>
      <c r="I12" s="287"/>
      <c r="J12" s="287"/>
      <c r="K12" s="287"/>
      <c r="L12" s="287"/>
    </row>
    <row r="13" spans="1:12" s="284" customFormat="1" ht="22.2" hidden="1" customHeight="1" x14ac:dyDescent="0.4">
      <c r="A13" s="266"/>
      <c r="B13" s="266"/>
      <c r="C13" s="266"/>
      <c r="D13" s="694" t="s">
        <v>175</v>
      </c>
      <c r="E13" s="694"/>
      <c r="F13" s="694"/>
      <c r="G13" s="694"/>
      <c r="H13" s="694"/>
      <c r="I13" s="694"/>
      <c r="J13" s="694"/>
      <c r="K13" s="694"/>
      <c r="L13" s="694"/>
    </row>
    <row r="14" spans="1:12" s="284" customFormat="1" ht="24.6" hidden="1" customHeight="1" x14ac:dyDescent="0.4">
      <c r="A14" s="266"/>
      <c r="B14" s="266"/>
      <c r="C14" s="266"/>
      <c r="D14" s="691" t="s">
        <v>176</v>
      </c>
      <c r="E14" s="691"/>
      <c r="F14" s="691"/>
      <c r="G14" s="691"/>
      <c r="H14" s="691"/>
      <c r="I14" s="691"/>
      <c r="J14" s="691"/>
      <c r="K14" s="691"/>
      <c r="L14" s="691"/>
    </row>
    <row r="15" spans="1:12" s="284" customFormat="1" ht="35.4" hidden="1" customHeight="1" x14ac:dyDescent="0.4">
      <c r="A15" s="266"/>
      <c r="B15" s="266"/>
      <c r="C15" s="266"/>
      <c r="D15" s="691" t="s">
        <v>177</v>
      </c>
      <c r="E15" s="691"/>
      <c r="F15" s="691"/>
      <c r="G15" s="691"/>
      <c r="H15" s="691"/>
      <c r="I15" s="691"/>
      <c r="J15" s="691"/>
      <c r="K15" s="691"/>
      <c r="L15" s="691"/>
    </row>
    <row r="16" spans="1:12" s="284" customFormat="1" ht="24.6" hidden="1" customHeight="1" x14ac:dyDescent="0.4">
      <c r="A16" s="266"/>
      <c r="B16" s="266"/>
      <c r="C16" s="266"/>
      <c r="D16" s="521" t="s">
        <v>178</v>
      </c>
      <c r="E16" s="521"/>
      <c r="F16" s="521"/>
      <c r="G16" s="521"/>
      <c r="H16" s="521"/>
      <c r="I16" s="521"/>
      <c r="J16" s="521"/>
      <c r="K16" s="521"/>
      <c r="L16" s="521"/>
    </row>
    <row r="17" spans="1:256" s="284" customFormat="1" ht="22.95" hidden="1" customHeight="1" x14ac:dyDescent="0.4">
      <c r="A17" s="266"/>
      <c r="B17" s="266"/>
      <c r="C17" s="266"/>
      <c r="D17" s="692" t="s">
        <v>179</v>
      </c>
      <c r="E17" s="692"/>
      <c r="F17" s="692"/>
      <c r="G17" s="692"/>
      <c r="H17" s="692"/>
    </row>
    <row r="18" spans="1:256" s="284" customFormat="1" ht="28.2" hidden="1" customHeight="1" x14ac:dyDescent="0.4">
      <c r="A18" s="266"/>
      <c r="B18" s="266"/>
      <c r="C18" s="266"/>
      <c r="D18" s="692" t="s">
        <v>180</v>
      </c>
      <c r="E18" s="692"/>
      <c r="F18" s="692"/>
      <c r="G18" s="692"/>
      <c r="H18" s="692"/>
    </row>
    <row r="19" spans="1:256" s="284" customFormat="1" ht="15.6" hidden="1" customHeight="1" x14ac:dyDescent="0.4">
      <c r="A19" s="266"/>
      <c r="B19" s="266"/>
      <c r="C19" s="266"/>
      <c r="D19" s="266"/>
      <c r="E19" s="266"/>
      <c r="F19" s="266"/>
      <c r="G19" s="264"/>
      <c r="H19" s="264" t="s">
        <v>181</v>
      </c>
    </row>
    <row r="20" spans="1:256" ht="18" x14ac:dyDescent="0.35">
      <c r="A20" s="172"/>
      <c r="B20" s="172"/>
      <c r="C20" s="172"/>
      <c r="D20" s="522"/>
      <c r="E20" s="522"/>
      <c r="F20" s="522"/>
      <c r="G20" s="522"/>
      <c r="H20" s="522"/>
      <c r="I20" s="522"/>
      <c r="J20" s="173"/>
      <c r="K20" s="173"/>
      <c r="L20" s="173"/>
      <c r="M20" s="126"/>
      <c r="N20" s="126"/>
      <c r="O20" s="126"/>
      <c r="P20" s="126"/>
      <c r="Q20" s="126"/>
      <c r="R20" s="126"/>
      <c r="S20" s="126"/>
      <c r="T20" s="126"/>
      <c r="U20" s="126"/>
      <c r="V20" s="126"/>
      <c r="W20" s="126"/>
      <c r="X20" s="126"/>
      <c r="Y20" s="126"/>
      <c r="Z20" s="126"/>
      <c r="AA20" s="126"/>
      <c r="AB20" s="126"/>
      <c r="AC20" s="126"/>
      <c r="AD20" s="126"/>
      <c r="AE20" s="126"/>
      <c r="AF20" s="126"/>
      <c r="AG20" s="126"/>
      <c r="AH20" s="126"/>
      <c r="AI20" s="126"/>
      <c r="AJ20" s="126"/>
      <c r="AK20" s="126"/>
      <c r="AL20" s="126"/>
      <c r="AM20" s="126"/>
      <c r="AN20" s="126"/>
      <c r="AO20" s="126"/>
      <c r="AP20" s="126"/>
      <c r="AQ20" s="126"/>
      <c r="AR20" s="126"/>
      <c r="AS20" s="126"/>
      <c r="AT20" s="126"/>
      <c r="AU20" s="126"/>
      <c r="AV20" s="126"/>
      <c r="AW20" s="126"/>
      <c r="AX20" s="126"/>
      <c r="AY20" s="126"/>
      <c r="AZ20" s="126"/>
      <c r="BA20" s="126"/>
      <c r="BB20" s="126"/>
      <c r="BC20" s="126"/>
      <c r="BD20" s="126"/>
      <c r="BE20" s="126"/>
      <c r="BF20" s="126"/>
      <c r="BG20" s="126"/>
      <c r="BH20" s="126"/>
      <c r="BI20" s="126"/>
      <c r="BJ20" s="126"/>
      <c r="BK20" s="126"/>
      <c r="BL20" s="126"/>
      <c r="BM20" s="126"/>
      <c r="BN20" s="126"/>
      <c r="BO20" s="126"/>
      <c r="BP20" s="126"/>
      <c r="BQ20" s="126"/>
      <c r="BR20" s="126"/>
      <c r="BS20" s="126"/>
      <c r="BT20" s="126"/>
      <c r="BU20" s="126"/>
      <c r="BV20" s="126"/>
      <c r="BW20" s="126"/>
      <c r="BX20" s="126"/>
      <c r="BY20" s="126"/>
      <c r="BZ20" s="126"/>
      <c r="CA20" s="126"/>
      <c r="CB20" s="126"/>
      <c r="CC20" s="126"/>
      <c r="CD20" s="126"/>
      <c r="CE20" s="126"/>
      <c r="CF20" s="126"/>
      <c r="CG20" s="126"/>
      <c r="CH20" s="126"/>
      <c r="CI20" s="126"/>
      <c r="CJ20" s="126"/>
      <c r="CK20" s="126"/>
      <c r="CL20" s="126"/>
      <c r="CM20" s="126"/>
      <c r="CN20" s="126"/>
      <c r="CO20" s="126"/>
      <c r="CP20" s="126"/>
      <c r="CQ20" s="126"/>
      <c r="CR20" s="126"/>
      <c r="CS20" s="126"/>
      <c r="CT20" s="126"/>
      <c r="CU20" s="126"/>
      <c r="CV20" s="126"/>
      <c r="CW20" s="126"/>
      <c r="CX20" s="126"/>
      <c r="CY20" s="126"/>
      <c r="CZ20" s="126"/>
      <c r="DA20" s="126"/>
      <c r="DB20" s="126"/>
      <c r="DC20" s="126"/>
      <c r="DD20" s="126"/>
      <c r="DE20" s="126"/>
      <c r="DF20" s="126"/>
      <c r="DG20" s="126"/>
      <c r="DH20" s="126"/>
      <c r="DI20" s="126"/>
      <c r="DJ20" s="126"/>
      <c r="DK20" s="126"/>
      <c r="DL20" s="126"/>
      <c r="DM20" s="126"/>
      <c r="DN20" s="126"/>
      <c r="DO20" s="126"/>
      <c r="DP20" s="126"/>
      <c r="DQ20" s="126"/>
      <c r="DR20" s="126"/>
      <c r="DS20" s="126"/>
      <c r="DT20" s="126"/>
      <c r="DU20" s="126"/>
      <c r="DV20" s="126"/>
      <c r="DW20" s="126"/>
      <c r="DX20" s="126"/>
      <c r="DY20" s="126"/>
      <c r="DZ20" s="126"/>
      <c r="EA20" s="126"/>
      <c r="EB20" s="126"/>
      <c r="EC20" s="126"/>
      <c r="ED20" s="126"/>
      <c r="EE20" s="126"/>
      <c r="EF20" s="126"/>
      <c r="EG20" s="126"/>
      <c r="EH20" s="126"/>
      <c r="EI20" s="126"/>
      <c r="EJ20" s="126"/>
      <c r="EK20" s="126"/>
      <c r="EL20" s="126"/>
      <c r="EM20" s="126"/>
      <c r="EN20" s="126"/>
      <c r="EO20" s="126"/>
      <c r="EP20" s="126"/>
      <c r="EQ20" s="126"/>
      <c r="ER20" s="126"/>
      <c r="ES20" s="126"/>
      <c r="ET20" s="126"/>
      <c r="EU20" s="126"/>
      <c r="EV20" s="126"/>
      <c r="EW20" s="126"/>
      <c r="EX20" s="126"/>
      <c r="EY20" s="126"/>
      <c r="EZ20" s="126"/>
      <c r="FA20" s="126"/>
      <c r="FB20" s="126"/>
      <c r="FC20" s="126"/>
      <c r="FD20" s="126"/>
      <c r="FE20" s="126"/>
      <c r="FF20" s="126"/>
      <c r="FG20" s="126"/>
      <c r="FH20" s="126"/>
      <c r="FI20" s="126"/>
      <c r="FJ20" s="126"/>
      <c r="FK20" s="126"/>
      <c r="FL20" s="126"/>
      <c r="FM20" s="126"/>
      <c r="FN20" s="126"/>
      <c r="FO20" s="126"/>
      <c r="FP20" s="126"/>
      <c r="FQ20" s="126"/>
      <c r="FR20" s="126"/>
      <c r="FS20" s="126"/>
      <c r="FT20" s="126"/>
      <c r="FU20" s="126"/>
      <c r="FV20" s="126"/>
      <c r="FW20" s="126"/>
      <c r="FX20" s="126"/>
      <c r="FY20" s="126"/>
      <c r="FZ20" s="126"/>
      <c r="GA20" s="126"/>
      <c r="GB20" s="126"/>
      <c r="GC20" s="126"/>
      <c r="GD20" s="126"/>
      <c r="GE20" s="126"/>
      <c r="GF20" s="126"/>
      <c r="GG20" s="126"/>
      <c r="GH20" s="126"/>
      <c r="GI20" s="126"/>
      <c r="GJ20" s="126"/>
      <c r="GK20" s="126"/>
      <c r="GL20" s="126"/>
      <c r="GM20" s="126"/>
      <c r="GN20" s="126"/>
      <c r="GO20" s="126"/>
      <c r="GP20" s="126"/>
      <c r="GQ20" s="126"/>
      <c r="GR20" s="126"/>
      <c r="GS20" s="126"/>
      <c r="GT20" s="126"/>
      <c r="GU20" s="126"/>
      <c r="GV20" s="126"/>
      <c r="GW20" s="126"/>
      <c r="GX20" s="126"/>
      <c r="GY20" s="126"/>
      <c r="GZ20" s="126"/>
      <c r="HA20" s="126"/>
      <c r="HB20" s="126"/>
      <c r="HC20" s="126"/>
      <c r="HD20" s="126"/>
      <c r="HE20" s="126"/>
      <c r="HF20" s="126"/>
      <c r="HG20" s="126"/>
      <c r="HH20" s="126"/>
      <c r="HI20" s="126"/>
      <c r="HJ20" s="126"/>
      <c r="HK20" s="126"/>
      <c r="HL20" s="126"/>
      <c r="HM20" s="126"/>
      <c r="HN20" s="126"/>
      <c r="HO20" s="126"/>
      <c r="HP20" s="126"/>
      <c r="HQ20" s="126"/>
      <c r="HR20" s="126"/>
      <c r="HS20" s="126"/>
      <c r="HT20" s="126"/>
      <c r="HU20" s="126"/>
      <c r="HV20" s="126"/>
      <c r="HW20" s="126"/>
      <c r="HX20" s="126"/>
      <c r="HY20" s="126"/>
      <c r="HZ20" s="126"/>
      <c r="IA20" s="126"/>
      <c r="IB20" s="126"/>
      <c r="IC20" s="126"/>
      <c r="ID20" s="126"/>
      <c r="IE20" s="126"/>
      <c r="IF20" s="126"/>
      <c r="IG20" s="126"/>
      <c r="IH20" s="126"/>
      <c r="II20" s="126"/>
      <c r="IJ20" s="126"/>
      <c r="IK20" s="126"/>
      <c r="IL20" s="126"/>
      <c r="IM20" s="126"/>
      <c r="IN20" s="126"/>
      <c r="IO20" s="126"/>
      <c r="IP20" s="126"/>
      <c r="IQ20" s="126"/>
      <c r="IR20" s="126"/>
      <c r="IS20" s="126"/>
      <c r="IT20" s="126"/>
      <c r="IU20" s="126"/>
      <c r="IV20" s="126"/>
    </row>
    <row r="21" spans="1:256" ht="15.6" x14ac:dyDescent="0.3">
      <c r="A21" s="132"/>
      <c r="B21" s="132"/>
      <c r="C21" s="132"/>
      <c r="D21" s="132"/>
      <c r="E21" s="132"/>
      <c r="F21" s="133"/>
      <c r="G21" s="132"/>
      <c r="H21" s="132"/>
      <c r="I21" s="132"/>
      <c r="J21" s="132"/>
      <c r="K21" s="132"/>
      <c r="L21" s="132"/>
      <c r="M21" s="132"/>
      <c r="N21" s="132"/>
      <c r="O21" s="132"/>
      <c r="P21" s="132"/>
      <c r="Q21" s="132"/>
      <c r="R21" s="132"/>
      <c r="S21" s="132"/>
      <c r="T21" s="132"/>
      <c r="U21" s="132"/>
      <c r="V21" s="132"/>
      <c r="W21" s="132"/>
      <c r="X21" s="132"/>
      <c r="Y21" s="132"/>
      <c r="Z21" s="132"/>
      <c r="AA21" s="132"/>
      <c r="AB21" s="132"/>
      <c r="AC21" s="132"/>
      <c r="AD21" s="132"/>
      <c r="AE21" s="132"/>
      <c r="AF21" s="132"/>
      <c r="AG21" s="132"/>
      <c r="AH21" s="132"/>
      <c r="AI21" s="132"/>
      <c r="AJ21" s="132"/>
      <c r="AK21" s="132"/>
      <c r="AL21" s="132"/>
      <c r="AM21" s="132"/>
      <c r="AN21" s="132"/>
      <c r="AO21" s="132"/>
      <c r="AP21" s="132"/>
      <c r="AQ21" s="132"/>
      <c r="AR21" s="132"/>
      <c r="AS21" s="132"/>
      <c r="AT21" s="132"/>
      <c r="AU21" s="132"/>
      <c r="AV21" s="132"/>
      <c r="AW21" s="132"/>
      <c r="AX21" s="132"/>
      <c r="AY21" s="132"/>
      <c r="AZ21" s="132"/>
      <c r="BA21" s="132"/>
      <c r="BB21" s="132"/>
      <c r="BC21" s="132"/>
      <c r="BD21" s="132"/>
      <c r="BE21" s="132"/>
      <c r="BF21" s="132"/>
      <c r="BG21" s="132"/>
      <c r="BH21" s="132"/>
      <c r="BI21" s="132"/>
      <c r="BJ21" s="132"/>
      <c r="BK21" s="132"/>
      <c r="BL21" s="132"/>
      <c r="BM21" s="132"/>
      <c r="BN21" s="132"/>
      <c r="BO21" s="132"/>
      <c r="BP21" s="132"/>
      <c r="BQ21" s="132"/>
      <c r="BR21" s="132"/>
      <c r="BS21" s="132"/>
      <c r="BT21" s="132"/>
      <c r="BU21" s="132"/>
      <c r="BV21" s="132"/>
      <c r="BW21" s="132"/>
      <c r="BX21" s="132"/>
      <c r="BY21" s="132"/>
      <c r="BZ21" s="132"/>
      <c r="CA21" s="132"/>
      <c r="CB21" s="132"/>
      <c r="CC21" s="132"/>
      <c r="CD21" s="132"/>
      <c r="CE21" s="132"/>
      <c r="CF21" s="132"/>
      <c r="CG21" s="132"/>
      <c r="CH21" s="132"/>
      <c r="CI21" s="132"/>
      <c r="CJ21" s="132"/>
      <c r="CK21" s="132"/>
      <c r="CL21" s="132"/>
      <c r="CM21" s="132"/>
      <c r="CN21" s="132"/>
      <c r="CO21" s="132"/>
      <c r="CP21" s="132"/>
      <c r="CQ21" s="132"/>
      <c r="CR21" s="132"/>
      <c r="CS21" s="132"/>
      <c r="CT21" s="132"/>
      <c r="CU21" s="132"/>
      <c r="CV21" s="132"/>
      <c r="CW21" s="132"/>
      <c r="CX21" s="132"/>
      <c r="CY21" s="132"/>
      <c r="CZ21" s="132"/>
      <c r="DA21" s="132"/>
      <c r="DB21" s="132"/>
      <c r="DC21" s="132"/>
      <c r="DD21" s="132"/>
      <c r="DE21" s="132"/>
      <c r="DF21" s="132"/>
      <c r="DG21" s="132"/>
      <c r="DH21" s="132"/>
      <c r="DI21" s="132"/>
      <c r="DJ21" s="132"/>
      <c r="DK21" s="132"/>
      <c r="DL21" s="132"/>
      <c r="DM21" s="132"/>
      <c r="DN21" s="132"/>
      <c r="DO21" s="132"/>
      <c r="DP21" s="132"/>
      <c r="DQ21" s="132"/>
      <c r="DR21" s="132"/>
      <c r="DS21" s="132"/>
      <c r="DT21" s="132"/>
      <c r="DU21" s="132"/>
      <c r="DV21" s="132"/>
      <c r="DW21" s="132"/>
      <c r="DX21" s="132"/>
      <c r="DY21" s="132"/>
      <c r="DZ21" s="132"/>
      <c r="EA21" s="132"/>
      <c r="EB21" s="132"/>
      <c r="EC21" s="132"/>
      <c r="ED21" s="132"/>
      <c r="EE21" s="132"/>
      <c r="EF21" s="132"/>
      <c r="EG21" s="132"/>
      <c r="EH21" s="132"/>
      <c r="EI21" s="132"/>
      <c r="EJ21" s="132"/>
      <c r="EK21" s="132"/>
      <c r="EL21" s="132"/>
      <c r="EM21" s="132"/>
      <c r="EN21" s="132"/>
      <c r="EO21" s="132"/>
      <c r="EP21" s="132"/>
      <c r="EQ21" s="132"/>
      <c r="ER21" s="132"/>
      <c r="ES21" s="132"/>
      <c r="ET21" s="132"/>
      <c r="EU21" s="132"/>
      <c r="EV21" s="132"/>
      <c r="EW21" s="132"/>
      <c r="EX21" s="132"/>
      <c r="EY21" s="132"/>
      <c r="EZ21" s="132"/>
      <c r="FA21" s="132"/>
      <c r="FB21" s="132"/>
      <c r="FC21" s="132"/>
      <c r="FD21" s="132"/>
      <c r="FE21" s="132"/>
      <c r="FF21" s="132"/>
      <c r="FG21" s="132"/>
      <c r="FH21" s="132"/>
      <c r="FI21" s="132"/>
      <c r="FJ21" s="132"/>
      <c r="FK21" s="132"/>
      <c r="FL21" s="132"/>
      <c r="FM21" s="132"/>
      <c r="FN21" s="132"/>
      <c r="FO21" s="132"/>
      <c r="FP21" s="132"/>
      <c r="FQ21" s="132"/>
      <c r="FR21" s="132"/>
      <c r="FS21" s="132"/>
      <c r="FT21" s="132"/>
      <c r="FU21" s="132"/>
      <c r="FV21" s="132"/>
      <c r="FW21" s="132"/>
      <c r="FX21" s="132"/>
      <c r="FY21" s="132"/>
      <c r="FZ21" s="132"/>
      <c r="GA21" s="132"/>
      <c r="GB21" s="132"/>
      <c r="GC21" s="132"/>
      <c r="GD21" s="132"/>
      <c r="GE21" s="132"/>
      <c r="GF21" s="132"/>
      <c r="GG21" s="132"/>
      <c r="GH21" s="132"/>
      <c r="GI21" s="132"/>
      <c r="GJ21" s="132"/>
      <c r="GK21" s="132"/>
      <c r="GL21" s="132"/>
      <c r="GM21" s="132"/>
      <c r="GN21" s="132"/>
      <c r="GO21" s="132"/>
      <c r="GP21" s="132"/>
      <c r="GQ21" s="132"/>
      <c r="GR21" s="132"/>
      <c r="GS21" s="132"/>
      <c r="GT21" s="132"/>
      <c r="GU21" s="132"/>
      <c r="GV21" s="132"/>
      <c r="GW21" s="132"/>
      <c r="GX21" s="132"/>
      <c r="GY21" s="132"/>
      <c r="GZ21" s="132"/>
      <c r="HA21" s="132"/>
      <c r="HB21" s="132"/>
      <c r="HC21" s="132"/>
      <c r="HD21" s="132"/>
      <c r="HE21" s="132"/>
      <c r="HF21" s="132"/>
      <c r="HG21" s="132"/>
      <c r="HH21" s="132"/>
      <c r="HI21" s="132"/>
      <c r="HJ21" s="132"/>
      <c r="HK21" s="132"/>
      <c r="HL21" s="132"/>
      <c r="HM21" s="132"/>
      <c r="HN21" s="132"/>
      <c r="HO21" s="132"/>
      <c r="HP21" s="132"/>
      <c r="HQ21" s="132"/>
      <c r="HR21" s="132"/>
      <c r="HS21" s="132"/>
      <c r="HT21" s="132"/>
      <c r="HU21" s="132"/>
      <c r="HV21" s="132"/>
      <c r="HW21" s="132"/>
      <c r="HX21" s="132"/>
      <c r="HY21" s="132"/>
      <c r="HZ21" s="132"/>
      <c r="IA21" s="132"/>
      <c r="IB21" s="132"/>
      <c r="IC21" s="132"/>
      <c r="ID21" s="132"/>
      <c r="IE21" s="132"/>
      <c r="IF21" s="132"/>
      <c r="IG21" s="132"/>
      <c r="IH21" s="132"/>
      <c r="II21" s="132"/>
      <c r="IJ21" s="132"/>
      <c r="IK21" s="132"/>
      <c r="IL21" s="132"/>
      <c r="IM21" s="132"/>
      <c r="IN21" s="132"/>
      <c r="IO21" s="132"/>
      <c r="IP21" s="132"/>
      <c r="IQ21" s="132"/>
      <c r="IR21" s="132"/>
      <c r="IS21" s="132"/>
      <c r="IT21" s="132"/>
      <c r="IU21" s="132"/>
      <c r="IV21" s="132"/>
    </row>
    <row r="22" spans="1:256" ht="15.6" x14ac:dyDescent="0.3">
      <c r="A22" s="134"/>
      <c r="B22" s="134"/>
      <c r="C22" s="135" t="s">
        <v>5</v>
      </c>
      <c r="D22" s="135"/>
      <c r="E22" s="135"/>
      <c r="F22" s="135"/>
      <c r="G22" s="135"/>
      <c r="H22" s="135"/>
      <c r="I22" s="136"/>
      <c r="J22" s="134"/>
      <c r="K22" s="134"/>
      <c r="L22" s="134"/>
      <c r="M22" s="134"/>
      <c r="N22" s="134"/>
      <c r="O22" s="134"/>
      <c r="P22" s="134"/>
      <c r="Q22" s="134"/>
      <c r="R22" s="134"/>
      <c r="S22" s="134"/>
      <c r="T22" s="134"/>
      <c r="U22" s="134"/>
      <c r="V22" s="134"/>
      <c r="W22" s="134"/>
      <c r="X22" s="134"/>
      <c r="Y22" s="134"/>
      <c r="Z22" s="134"/>
      <c r="AA22" s="134"/>
      <c r="AB22" s="134"/>
      <c r="AC22" s="134"/>
      <c r="AD22" s="134"/>
      <c r="AE22" s="134"/>
      <c r="AF22" s="134"/>
      <c r="AG22" s="134"/>
      <c r="AH22" s="134"/>
      <c r="AI22" s="134"/>
      <c r="AJ22" s="134"/>
      <c r="AK22" s="134"/>
      <c r="AL22" s="134"/>
      <c r="AM22" s="134"/>
      <c r="AN22" s="134"/>
      <c r="AO22" s="134"/>
      <c r="AP22" s="134"/>
      <c r="AQ22" s="134"/>
      <c r="AR22" s="134"/>
      <c r="AS22" s="134"/>
      <c r="AT22" s="134"/>
      <c r="AU22" s="134"/>
      <c r="AV22" s="134"/>
      <c r="AW22" s="134"/>
      <c r="AX22" s="134"/>
      <c r="AY22" s="134"/>
      <c r="AZ22" s="134"/>
      <c r="BA22" s="134"/>
      <c r="BB22" s="134"/>
      <c r="BC22" s="134"/>
      <c r="BD22" s="134"/>
      <c r="BE22" s="134"/>
      <c r="BF22" s="134"/>
      <c r="BG22" s="134"/>
      <c r="BH22" s="134"/>
      <c r="BI22" s="134"/>
      <c r="BJ22" s="134"/>
      <c r="BK22" s="134"/>
      <c r="BL22" s="134"/>
      <c r="BM22" s="134"/>
      <c r="BN22" s="134"/>
      <c r="BO22" s="134"/>
      <c r="BP22" s="134"/>
      <c r="BQ22" s="134"/>
      <c r="BR22" s="134"/>
      <c r="BS22" s="134"/>
      <c r="BT22" s="134"/>
      <c r="BU22" s="134"/>
      <c r="BV22" s="134"/>
      <c r="BW22" s="134"/>
      <c r="BX22" s="134"/>
      <c r="BY22" s="134"/>
      <c r="BZ22" s="134"/>
      <c r="CA22" s="134"/>
      <c r="CB22" s="134"/>
      <c r="CC22" s="134"/>
      <c r="CD22" s="134"/>
      <c r="CE22" s="134"/>
      <c r="CF22" s="134"/>
      <c r="CG22" s="134"/>
      <c r="CH22" s="134"/>
      <c r="CI22" s="134"/>
      <c r="CJ22" s="134"/>
      <c r="CK22" s="134"/>
      <c r="CL22" s="134"/>
      <c r="CM22" s="134"/>
      <c r="CN22" s="134"/>
      <c r="CO22" s="134"/>
      <c r="CP22" s="134"/>
      <c r="CQ22" s="134"/>
      <c r="CR22" s="134"/>
      <c r="CS22" s="134"/>
      <c r="CT22" s="134"/>
      <c r="CU22" s="134"/>
      <c r="CV22" s="134"/>
      <c r="CW22" s="134"/>
      <c r="CX22" s="134"/>
      <c r="CY22" s="134"/>
      <c r="CZ22" s="134"/>
      <c r="DA22" s="134"/>
      <c r="DB22" s="134"/>
      <c r="DC22" s="134"/>
      <c r="DD22" s="134"/>
      <c r="DE22" s="134"/>
      <c r="DF22" s="134"/>
      <c r="DG22" s="134"/>
      <c r="DH22" s="134"/>
      <c r="DI22" s="134"/>
      <c r="DJ22" s="134"/>
      <c r="DK22" s="134"/>
      <c r="DL22" s="134"/>
      <c r="DM22" s="134"/>
      <c r="DN22" s="134"/>
      <c r="DO22" s="134"/>
      <c r="DP22" s="134"/>
      <c r="DQ22" s="134"/>
      <c r="DR22" s="134"/>
      <c r="DS22" s="134"/>
      <c r="DT22" s="134"/>
      <c r="DU22" s="134"/>
      <c r="DV22" s="134"/>
      <c r="DW22" s="134"/>
      <c r="DX22" s="134"/>
      <c r="DY22" s="134"/>
      <c r="DZ22" s="134"/>
      <c r="EA22" s="134"/>
      <c r="EB22" s="134"/>
      <c r="EC22" s="134"/>
      <c r="ED22" s="134"/>
      <c r="EE22" s="134"/>
      <c r="EF22" s="134"/>
      <c r="EG22" s="134"/>
      <c r="EH22" s="134"/>
      <c r="EI22" s="134"/>
      <c r="EJ22" s="134"/>
      <c r="EK22" s="134"/>
      <c r="EL22" s="134"/>
      <c r="EM22" s="134"/>
      <c r="EN22" s="134"/>
      <c r="EO22" s="134"/>
      <c r="EP22" s="134"/>
      <c r="EQ22" s="134"/>
      <c r="ER22" s="134"/>
      <c r="ES22" s="134"/>
      <c r="ET22" s="134"/>
      <c r="EU22" s="134"/>
      <c r="EV22" s="134"/>
      <c r="EW22" s="134"/>
      <c r="EX22" s="134"/>
      <c r="EY22" s="134"/>
      <c r="EZ22" s="134"/>
      <c r="FA22" s="134"/>
      <c r="FB22" s="134"/>
      <c r="FC22" s="134"/>
      <c r="FD22" s="134"/>
      <c r="FE22" s="134"/>
      <c r="FF22" s="134"/>
      <c r="FG22" s="134"/>
      <c r="FH22" s="134"/>
      <c r="FI22" s="134"/>
      <c r="FJ22" s="134"/>
      <c r="FK22" s="134"/>
      <c r="FL22" s="134"/>
      <c r="FM22" s="134"/>
      <c r="FN22" s="134"/>
      <c r="FO22" s="134"/>
      <c r="FP22" s="134"/>
      <c r="FQ22" s="134"/>
      <c r="FR22" s="134"/>
      <c r="FS22" s="134"/>
      <c r="FT22" s="134"/>
      <c r="FU22" s="134"/>
      <c r="FV22" s="134"/>
      <c r="FW22" s="134"/>
      <c r="FX22" s="134"/>
      <c r="FY22" s="134"/>
      <c r="FZ22" s="134"/>
      <c r="GA22" s="134"/>
      <c r="GB22" s="134"/>
      <c r="GC22" s="134"/>
      <c r="GD22" s="134"/>
      <c r="GE22" s="134"/>
      <c r="GF22" s="134"/>
      <c r="GG22" s="134"/>
      <c r="GH22" s="134"/>
      <c r="GI22" s="134"/>
      <c r="GJ22" s="134"/>
      <c r="GK22" s="134"/>
      <c r="GL22" s="134"/>
      <c r="GM22" s="134"/>
      <c r="GN22" s="134"/>
      <c r="GO22" s="134"/>
      <c r="GP22" s="134"/>
      <c r="GQ22" s="134"/>
      <c r="GR22" s="134"/>
      <c r="GS22" s="134"/>
      <c r="GT22" s="134"/>
      <c r="GU22" s="134"/>
      <c r="GV22" s="134"/>
      <c r="GW22" s="134"/>
      <c r="GX22" s="134"/>
      <c r="GY22" s="134"/>
      <c r="GZ22" s="134"/>
      <c r="HA22" s="134"/>
      <c r="HB22" s="134"/>
      <c r="HC22" s="134"/>
      <c r="HD22" s="134"/>
      <c r="HE22" s="134"/>
      <c r="HF22" s="134"/>
      <c r="HG22" s="134"/>
      <c r="HH22" s="134"/>
      <c r="HI22" s="134"/>
      <c r="HJ22" s="134"/>
      <c r="HK22" s="134"/>
      <c r="HL22" s="134"/>
      <c r="HM22" s="134"/>
      <c r="HN22" s="134"/>
      <c r="HO22" s="134"/>
      <c r="HP22" s="134"/>
      <c r="HQ22" s="134"/>
      <c r="HR22" s="134"/>
      <c r="HS22" s="134"/>
      <c r="HT22" s="134"/>
      <c r="HU22" s="134"/>
      <c r="HV22" s="134"/>
      <c r="HW22" s="134"/>
      <c r="HX22" s="134"/>
      <c r="HY22" s="134"/>
      <c r="HZ22" s="134"/>
      <c r="IA22" s="134"/>
      <c r="IB22" s="134"/>
      <c r="IC22" s="134"/>
      <c r="ID22" s="134"/>
      <c r="IE22" s="134"/>
      <c r="IF22" s="134"/>
      <c r="IG22" s="134"/>
      <c r="IH22" s="134"/>
      <c r="II22" s="134"/>
      <c r="IJ22" s="134"/>
      <c r="IK22" s="134"/>
      <c r="IL22" s="134"/>
      <c r="IM22" s="134"/>
      <c r="IN22" s="134"/>
      <c r="IO22" s="134"/>
      <c r="IP22" s="134"/>
      <c r="IQ22" s="134"/>
      <c r="IR22" s="134"/>
      <c r="IS22" s="134"/>
      <c r="IT22" s="134"/>
      <c r="IU22" s="134"/>
      <c r="IV22" s="134"/>
    </row>
    <row r="23" spans="1:256" ht="15.6" x14ac:dyDescent="0.3">
      <c r="A23" s="134"/>
      <c r="B23" s="189" t="s">
        <v>182</v>
      </c>
      <c r="C23" s="189"/>
      <c r="D23" s="189"/>
      <c r="E23" s="189"/>
      <c r="F23" s="138"/>
      <c r="G23" s="138"/>
      <c r="H23" s="138"/>
      <c r="I23" s="136"/>
      <c r="J23" s="134"/>
      <c r="K23" s="134"/>
      <c r="L23" s="134"/>
      <c r="M23" s="134"/>
      <c r="N23" s="134"/>
      <c r="O23" s="134"/>
      <c r="P23" s="134"/>
      <c r="Q23" s="134"/>
      <c r="R23" s="134"/>
      <c r="S23" s="134"/>
      <c r="T23" s="134"/>
      <c r="U23" s="134"/>
      <c r="V23" s="134"/>
      <c r="W23" s="134"/>
      <c r="X23" s="134"/>
      <c r="Y23" s="134"/>
      <c r="Z23" s="134"/>
      <c r="AA23" s="134"/>
      <c r="AB23" s="134"/>
      <c r="AC23" s="134"/>
      <c r="AD23" s="134"/>
      <c r="AE23" s="134"/>
      <c r="AF23" s="134"/>
      <c r="AG23" s="134"/>
      <c r="AH23" s="134"/>
      <c r="AI23" s="134"/>
      <c r="AJ23" s="134"/>
      <c r="AK23" s="134"/>
      <c r="AL23" s="134"/>
      <c r="AM23" s="134"/>
      <c r="AN23" s="134"/>
      <c r="AO23" s="134"/>
      <c r="AP23" s="134"/>
      <c r="AQ23" s="134"/>
      <c r="AR23" s="134"/>
      <c r="AS23" s="134"/>
      <c r="AT23" s="134"/>
      <c r="AU23" s="134"/>
      <c r="AV23" s="134"/>
      <c r="AW23" s="134"/>
      <c r="AX23" s="134"/>
      <c r="AY23" s="134"/>
      <c r="AZ23" s="134"/>
      <c r="BA23" s="134"/>
      <c r="BB23" s="134"/>
      <c r="BC23" s="134"/>
      <c r="BD23" s="134"/>
      <c r="BE23" s="134"/>
      <c r="BF23" s="134"/>
      <c r="BG23" s="134"/>
      <c r="BH23" s="134"/>
      <c r="BI23" s="134"/>
      <c r="BJ23" s="134"/>
      <c r="BK23" s="134"/>
      <c r="BL23" s="134"/>
      <c r="BM23" s="134"/>
      <c r="BN23" s="134"/>
      <c r="BO23" s="134"/>
      <c r="BP23" s="134"/>
      <c r="BQ23" s="134"/>
      <c r="BR23" s="134"/>
      <c r="BS23" s="134"/>
      <c r="BT23" s="134"/>
      <c r="BU23" s="134"/>
      <c r="BV23" s="134"/>
      <c r="BW23" s="134"/>
      <c r="BX23" s="134"/>
      <c r="BY23" s="134"/>
      <c r="BZ23" s="134"/>
      <c r="CA23" s="134"/>
      <c r="CB23" s="134"/>
      <c r="CC23" s="134"/>
      <c r="CD23" s="134"/>
      <c r="CE23" s="134"/>
      <c r="CF23" s="134"/>
      <c r="CG23" s="134"/>
      <c r="CH23" s="134"/>
      <c r="CI23" s="134"/>
      <c r="CJ23" s="134"/>
      <c r="CK23" s="134"/>
      <c r="CL23" s="134"/>
      <c r="CM23" s="134"/>
      <c r="CN23" s="134"/>
      <c r="CO23" s="134"/>
      <c r="CP23" s="134"/>
      <c r="CQ23" s="134"/>
      <c r="CR23" s="134"/>
      <c r="CS23" s="134"/>
      <c r="CT23" s="134"/>
      <c r="CU23" s="134"/>
      <c r="CV23" s="134"/>
      <c r="CW23" s="134"/>
      <c r="CX23" s="134"/>
      <c r="CY23" s="134"/>
      <c r="CZ23" s="134"/>
      <c r="DA23" s="134"/>
      <c r="DB23" s="134"/>
      <c r="DC23" s="134"/>
      <c r="DD23" s="134"/>
      <c r="DE23" s="134"/>
      <c r="DF23" s="134"/>
      <c r="DG23" s="134"/>
      <c r="DH23" s="134"/>
      <c r="DI23" s="134"/>
      <c r="DJ23" s="134"/>
      <c r="DK23" s="134"/>
      <c r="DL23" s="134"/>
      <c r="DM23" s="134"/>
      <c r="DN23" s="134"/>
      <c r="DO23" s="134"/>
      <c r="DP23" s="134"/>
      <c r="DQ23" s="134"/>
      <c r="DR23" s="134"/>
      <c r="DS23" s="134"/>
      <c r="DT23" s="134"/>
      <c r="DU23" s="134"/>
      <c r="DV23" s="134"/>
      <c r="DW23" s="134"/>
      <c r="DX23" s="134"/>
      <c r="DY23" s="134"/>
      <c r="DZ23" s="134"/>
      <c r="EA23" s="134"/>
      <c r="EB23" s="134"/>
      <c r="EC23" s="134"/>
      <c r="ED23" s="134"/>
      <c r="EE23" s="134"/>
      <c r="EF23" s="134"/>
      <c r="EG23" s="134"/>
      <c r="EH23" s="134"/>
      <c r="EI23" s="134"/>
      <c r="EJ23" s="134"/>
      <c r="EK23" s="134"/>
      <c r="EL23" s="134"/>
      <c r="EM23" s="134"/>
      <c r="EN23" s="134"/>
      <c r="EO23" s="134"/>
      <c r="EP23" s="134"/>
      <c r="EQ23" s="134"/>
      <c r="ER23" s="134"/>
      <c r="ES23" s="134"/>
      <c r="ET23" s="134"/>
      <c r="EU23" s="134"/>
      <c r="EV23" s="134"/>
      <c r="EW23" s="134"/>
      <c r="EX23" s="134"/>
      <c r="EY23" s="134"/>
      <c r="EZ23" s="134"/>
      <c r="FA23" s="134"/>
      <c r="FB23" s="134"/>
      <c r="FC23" s="134"/>
      <c r="FD23" s="134"/>
      <c r="FE23" s="134"/>
      <c r="FF23" s="134"/>
      <c r="FG23" s="134"/>
      <c r="FH23" s="134"/>
      <c r="FI23" s="134"/>
      <c r="FJ23" s="134"/>
      <c r="FK23" s="134"/>
      <c r="FL23" s="134"/>
      <c r="FM23" s="134"/>
      <c r="FN23" s="134"/>
      <c r="FO23" s="134"/>
      <c r="FP23" s="134"/>
      <c r="FQ23" s="134"/>
      <c r="FR23" s="134"/>
      <c r="FS23" s="134"/>
      <c r="FT23" s="134"/>
      <c r="FU23" s="134"/>
      <c r="FV23" s="134"/>
      <c r="FW23" s="134"/>
      <c r="FX23" s="134"/>
      <c r="FY23" s="134"/>
      <c r="FZ23" s="134"/>
      <c r="GA23" s="134"/>
      <c r="GB23" s="134"/>
      <c r="GC23" s="134"/>
      <c r="GD23" s="134"/>
      <c r="GE23" s="134"/>
      <c r="GF23" s="134"/>
      <c r="GG23" s="134"/>
      <c r="GH23" s="134"/>
      <c r="GI23" s="134"/>
      <c r="GJ23" s="134"/>
      <c r="GK23" s="134"/>
      <c r="GL23" s="134"/>
      <c r="GM23" s="134"/>
      <c r="GN23" s="134"/>
      <c r="GO23" s="134"/>
      <c r="GP23" s="134"/>
      <c r="GQ23" s="134"/>
      <c r="GR23" s="134"/>
      <c r="GS23" s="134"/>
      <c r="GT23" s="134"/>
      <c r="GU23" s="134"/>
      <c r="GV23" s="134"/>
      <c r="GW23" s="134"/>
      <c r="GX23" s="134"/>
      <c r="GY23" s="134"/>
      <c r="GZ23" s="134"/>
      <c r="HA23" s="134"/>
      <c r="HB23" s="134"/>
      <c r="HC23" s="134"/>
      <c r="HD23" s="134"/>
      <c r="HE23" s="134"/>
      <c r="HF23" s="134"/>
      <c r="HG23" s="134"/>
      <c r="HH23" s="134"/>
      <c r="HI23" s="134"/>
      <c r="HJ23" s="134"/>
      <c r="HK23" s="134"/>
      <c r="HL23" s="134"/>
      <c r="HM23" s="134"/>
      <c r="HN23" s="134"/>
      <c r="HO23" s="134"/>
      <c r="HP23" s="134"/>
      <c r="HQ23" s="134"/>
      <c r="HR23" s="134"/>
      <c r="HS23" s="134"/>
      <c r="HT23" s="134"/>
      <c r="HU23" s="134"/>
      <c r="HV23" s="134"/>
      <c r="HW23" s="134"/>
      <c r="HX23" s="134"/>
      <c r="HY23" s="134"/>
      <c r="HZ23" s="134"/>
      <c r="IA23" s="134"/>
      <c r="IB23" s="134"/>
      <c r="IC23" s="134"/>
      <c r="ID23" s="134"/>
      <c r="IE23" s="134"/>
      <c r="IF23" s="134"/>
      <c r="IG23" s="134"/>
      <c r="IH23" s="134"/>
      <c r="II23" s="134"/>
      <c r="IJ23" s="134"/>
      <c r="IK23" s="134"/>
      <c r="IL23" s="134"/>
      <c r="IM23" s="134"/>
      <c r="IN23" s="134"/>
      <c r="IO23" s="134"/>
      <c r="IP23" s="134"/>
      <c r="IQ23" s="134"/>
      <c r="IR23" s="134"/>
      <c r="IS23" s="134"/>
      <c r="IT23" s="134"/>
      <c r="IU23" s="134"/>
      <c r="IV23" s="134"/>
    </row>
    <row r="24" spans="1:256" ht="15.6" x14ac:dyDescent="0.3">
      <c r="A24" s="134"/>
      <c r="B24" s="523" t="s">
        <v>6</v>
      </c>
      <c r="C24" s="523"/>
      <c r="D24" s="523"/>
      <c r="E24" s="523"/>
      <c r="F24" s="139"/>
      <c r="G24" s="139"/>
      <c r="H24" s="139"/>
      <c r="I24" s="136"/>
      <c r="J24" s="134"/>
      <c r="K24" s="134"/>
      <c r="L24" s="134"/>
      <c r="M24" s="134"/>
      <c r="N24" s="134"/>
      <c r="O24" s="134"/>
      <c r="P24" s="134"/>
      <c r="Q24" s="134"/>
      <c r="R24" s="134"/>
      <c r="S24" s="134"/>
      <c r="T24" s="134"/>
      <c r="U24" s="134"/>
      <c r="V24" s="134"/>
      <c r="W24" s="134"/>
      <c r="X24" s="134"/>
      <c r="Y24" s="134"/>
      <c r="Z24" s="134"/>
      <c r="AA24" s="134"/>
      <c r="AB24" s="134"/>
      <c r="AC24" s="134"/>
      <c r="AD24" s="134"/>
      <c r="AE24" s="134"/>
      <c r="AF24" s="134"/>
      <c r="AG24" s="134"/>
      <c r="AH24" s="134"/>
      <c r="AI24" s="134"/>
      <c r="AJ24" s="134"/>
      <c r="AK24" s="134"/>
      <c r="AL24" s="134"/>
      <c r="AM24" s="134"/>
      <c r="AN24" s="134"/>
      <c r="AO24" s="134"/>
      <c r="AP24" s="134"/>
      <c r="AQ24" s="134"/>
      <c r="AR24" s="134"/>
      <c r="AS24" s="134"/>
      <c r="AT24" s="134"/>
      <c r="AU24" s="134"/>
      <c r="AV24" s="134"/>
      <c r="AW24" s="134"/>
      <c r="AX24" s="134"/>
      <c r="AY24" s="134"/>
      <c r="AZ24" s="134"/>
      <c r="BA24" s="134"/>
      <c r="BB24" s="134"/>
      <c r="BC24" s="134"/>
      <c r="BD24" s="134"/>
      <c r="BE24" s="134"/>
      <c r="BF24" s="134"/>
      <c r="BG24" s="134"/>
      <c r="BH24" s="134"/>
      <c r="BI24" s="134"/>
      <c r="BJ24" s="134"/>
      <c r="BK24" s="134"/>
      <c r="BL24" s="134"/>
      <c r="BM24" s="134"/>
      <c r="BN24" s="134"/>
      <c r="BO24" s="134"/>
      <c r="BP24" s="134"/>
      <c r="BQ24" s="134"/>
      <c r="BR24" s="134"/>
      <c r="BS24" s="134"/>
      <c r="BT24" s="134"/>
      <c r="BU24" s="134"/>
      <c r="BV24" s="134"/>
      <c r="BW24" s="134"/>
      <c r="BX24" s="134"/>
      <c r="BY24" s="134"/>
      <c r="BZ24" s="134"/>
      <c r="CA24" s="134"/>
      <c r="CB24" s="134"/>
      <c r="CC24" s="134"/>
      <c r="CD24" s="134"/>
      <c r="CE24" s="134"/>
      <c r="CF24" s="134"/>
      <c r="CG24" s="134"/>
      <c r="CH24" s="134"/>
      <c r="CI24" s="134"/>
      <c r="CJ24" s="134"/>
      <c r="CK24" s="134"/>
      <c r="CL24" s="134"/>
      <c r="CM24" s="134"/>
      <c r="CN24" s="134"/>
      <c r="CO24" s="134"/>
      <c r="CP24" s="134"/>
      <c r="CQ24" s="134"/>
      <c r="CR24" s="134"/>
      <c r="CS24" s="134"/>
      <c r="CT24" s="134"/>
      <c r="CU24" s="134"/>
      <c r="CV24" s="134"/>
      <c r="CW24" s="134"/>
      <c r="CX24" s="134"/>
      <c r="CY24" s="134"/>
      <c r="CZ24" s="134"/>
      <c r="DA24" s="134"/>
      <c r="DB24" s="134"/>
      <c r="DC24" s="134"/>
      <c r="DD24" s="134"/>
      <c r="DE24" s="134"/>
      <c r="DF24" s="134"/>
      <c r="DG24" s="134"/>
      <c r="DH24" s="134"/>
      <c r="DI24" s="134"/>
      <c r="DJ24" s="134"/>
      <c r="DK24" s="134"/>
      <c r="DL24" s="134"/>
      <c r="DM24" s="134"/>
      <c r="DN24" s="134"/>
      <c r="DO24" s="134"/>
      <c r="DP24" s="134"/>
      <c r="DQ24" s="134"/>
      <c r="DR24" s="134"/>
      <c r="DS24" s="134"/>
      <c r="DT24" s="134"/>
      <c r="DU24" s="134"/>
      <c r="DV24" s="134"/>
      <c r="DW24" s="134"/>
      <c r="DX24" s="134"/>
      <c r="DY24" s="134"/>
      <c r="DZ24" s="134"/>
      <c r="EA24" s="134"/>
      <c r="EB24" s="134"/>
      <c r="EC24" s="134"/>
      <c r="ED24" s="134"/>
      <c r="EE24" s="134"/>
      <c r="EF24" s="134"/>
      <c r="EG24" s="134"/>
      <c r="EH24" s="134"/>
      <c r="EI24" s="134"/>
      <c r="EJ24" s="134"/>
      <c r="EK24" s="134"/>
      <c r="EL24" s="134"/>
      <c r="EM24" s="134"/>
      <c r="EN24" s="134"/>
      <c r="EO24" s="134"/>
      <c r="EP24" s="134"/>
      <c r="EQ24" s="134"/>
      <c r="ER24" s="134"/>
      <c r="ES24" s="134"/>
      <c r="ET24" s="134"/>
      <c r="EU24" s="134"/>
      <c r="EV24" s="134"/>
      <c r="EW24" s="134"/>
      <c r="EX24" s="134"/>
      <c r="EY24" s="134"/>
      <c r="EZ24" s="134"/>
      <c r="FA24" s="134"/>
      <c r="FB24" s="134"/>
      <c r="FC24" s="134"/>
      <c r="FD24" s="134"/>
      <c r="FE24" s="134"/>
      <c r="FF24" s="134"/>
      <c r="FG24" s="134"/>
      <c r="FH24" s="134"/>
      <c r="FI24" s="134"/>
      <c r="FJ24" s="134"/>
      <c r="FK24" s="134"/>
      <c r="FL24" s="134"/>
      <c r="FM24" s="134"/>
      <c r="FN24" s="134"/>
      <c r="FO24" s="134"/>
      <c r="FP24" s="134"/>
      <c r="FQ24" s="134"/>
      <c r="FR24" s="134"/>
      <c r="FS24" s="134"/>
      <c r="FT24" s="134"/>
      <c r="FU24" s="134"/>
      <c r="FV24" s="134"/>
      <c r="FW24" s="134"/>
      <c r="FX24" s="134"/>
      <c r="FY24" s="134"/>
      <c r="FZ24" s="134"/>
      <c r="GA24" s="134"/>
      <c r="GB24" s="134"/>
      <c r="GC24" s="134"/>
      <c r="GD24" s="134"/>
      <c r="GE24" s="134"/>
      <c r="GF24" s="134"/>
      <c r="GG24" s="134"/>
      <c r="GH24" s="134"/>
      <c r="GI24" s="134"/>
      <c r="GJ24" s="134"/>
      <c r="GK24" s="134"/>
      <c r="GL24" s="134"/>
      <c r="GM24" s="134"/>
      <c r="GN24" s="134"/>
      <c r="GO24" s="134"/>
      <c r="GP24" s="134"/>
      <c r="GQ24" s="134"/>
      <c r="GR24" s="134"/>
      <c r="GS24" s="134"/>
      <c r="GT24" s="134"/>
      <c r="GU24" s="134"/>
      <c r="GV24" s="134"/>
      <c r="GW24" s="134"/>
      <c r="GX24" s="134"/>
      <c r="GY24" s="134"/>
      <c r="GZ24" s="134"/>
      <c r="HA24" s="134"/>
      <c r="HB24" s="134"/>
      <c r="HC24" s="134"/>
      <c r="HD24" s="134"/>
      <c r="HE24" s="134"/>
      <c r="HF24" s="134"/>
      <c r="HG24" s="134"/>
      <c r="HH24" s="134"/>
      <c r="HI24" s="134"/>
      <c r="HJ24" s="134"/>
      <c r="HK24" s="134"/>
      <c r="HL24" s="134"/>
      <c r="HM24" s="134"/>
      <c r="HN24" s="134"/>
      <c r="HO24" s="134"/>
      <c r="HP24" s="134"/>
      <c r="HQ24" s="134"/>
      <c r="HR24" s="134"/>
      <c r="HS24" s="134"/>
      <c r="HT24" s="134"/>
      <c r="HU24" s="134"/>
      <c r="HV24" s="134"/>
      <c r="HW24" s="134"/>
      <c r="HX24" s="134"/>
      <c r="HY24" s="134"/>
      <c r="HZ24" s="134"/>
      <c r="IA24" s="134"/>
      <c r="IB24" s="134"/>
      <c r="IC24" s="134"/>
      <c r="ID24" s="134"/>
      <c r="IE24" s="134"/>
      <c r="IF24" s="134"/>
      <c r="IG24" s="134"/>
      <c r="IH24" s="134"/>
      <c r="II24" s="134"/>
      <c r="IJ24" s="134"/>
      <c r="IK24" s="134"/>
      <c r="IL24" s="134"/>
      <c r="IM24" s="134"/>
      <c r="IN24" s="134"/>
      <c r="IO24" s="134"/>
      <c r="IP24" s="134"/>
      <c r="IQ24" s="134"/>
      <c r="IR24" s="134"/>
      <c r="IS24" s="134"/>
      <c r="IT24" s="134"/>
      <c r="IU24" s="134"/>
      <c r="IV24" s="134"/>
    </row>
    <row r="25" spans="1:256" ht="15.6" x14ac:dyDescent="0.3">
      <c r="A25" s="134"/>
      <c r="B25" s="135"/>
      <c r="C25" s="135" t="s">
        <v>32</v>
      </c>
      <c r="D25" s="135"/>
      <c r="E25" s="135"/>
      <c r="F25" s="135"/>
      <c r="G25" s="135"/>
      <c r="H25" s="135"/>
      <c r="I25" s="136"/>
      <c r="J25" s="134"/>
      <c r="K25" s="134"/>
      <c r="L25" s="134"/>
      <c r="M25" s="134"/>
      <c r="N25" s="134"/>
      <c r="O25" s="134"/>
      <c r="P25" s="134"/>
      <c r="Q25" s="134"/>
      <c r="R25" s="134"/>
      <c r="S25" s="134"/>
      <c r="T25" s="134"/>
      <c r="U25" s="134"/>
      <c r="V25" s="134"/>
      <c r="W25" s="134"/>
      <c r="X25" s="134"/>
      <c r="Y25" s="134"/>
      <c r="Z25" s="134"/>
      <c r="AA25" s="134"/>
      <c r="AB25" s="134"/>
      <c r="AC25" s="134"/>
      <c r="AD25" s="134"/>
      <c r="AE25" s="134"/>
      <c r="AF25" s="134"/>
      <c r="AG25" s="134"/>
      <c r="AH25" s="134"/>
      <c r="AI25" s="134"/>
      <c r="AJ25" s="134"/>
      <c r="AK25" s="134"/>
      <c r="AL25" s="134"/>
      <c r="AM25" s="134"/>
      <c r="AN25" s="134"/>
      <c r="AO25" s="134"/>
      <c r="AP25" s="134"/>
      <c r="AQ25" s="134"/>
      <c r="AR25" s="134"/>
      <c r="AS25" s="134"/>
      <c r="AT25" s="134"/>
      <c r="AU25" s="134"/>
      <c r="AV25" s="134"/>
      <c r="AW25" s="134"/>
      <c r="AX25" s="134"/>
      <c r="AY25" s="134"/>
      <c r="AZ25" s="134"/>
      <c r="BA25" s="134"/>
      <c r="BB25" s="134"/>
      <c r="BC25" s="134"/>
      <c r="BD25" s="134"/>
      <c r="BE25" s="134"/>
      <c r="BF25" s="134"/>
      <c r="BG25" s="134"/>
      <c r="BH25" s="134"/>
      <c r="BI25" s="134"/>
      <c r="BJ25" s="134"/>
      <c r="BK25" s="134"/>
      <c r="BL25" s="134"/>
      <c r="BM25" s="134"/>
      <c r="BN25" s="134"/>
      <c r="BO25" s="134"/>
      <c r="BP25" s="134"/>
      <c r="BQ25" s="134"/>
      <c r="BR25" s="134"/>
      <c r="BS25" s="134"/>
      <c r="BT25" s="134"/>
      <c r="BU25" s="134"/>
      <c r="BV25" s="134"/>
      <c r="BW25" s="134"/>
      <c r="BX25" s="134"/>
      <c r="BY25" s="134"/>
      <c r="BZ25" s="134"/>
      <c r="CA25" s="134"/>
      <c r="CB25" s="134"/>
      <c r="CC25" s="134"/>
      <c r="CD25" s="134"/>
      <c r="CE25" s="134"/>
      <c r="CF25" s="134"/>
      <c r="CG25" s="134"/>
      <c r="CH25" s="134"/>
      <c r="CI25" s="134"/>
      <c r="CJ25" s="134"/>
      <c r="CK25" s="134"/>
      <c r="CL25" s="134"/>
      <c r="CM25" s="134"/>
      <c r="CN25" s="134"/>
      <c r="CO25" s="134"/>
      <c r="CP25" s="134"/>
      <c r="CQ25" s="134"/>
      <c r="CR25" s="134"/>
      <c r="CS25" s="134"/>
      <c r="CT25" s="134"/>
      <c r="CU25" s="134"/>
      <c r="CV25" s="134"/>
      <c r="CW25" s="134"/>
      <c r="CX25" s="134"/>
      <c r="CY25" s="134"/>
      <c r="CZ25" s="134"/>
      <c r="DA25" s="134"/>
      <c r="DB25" s="134"/>
      <c r="DC25" s="134"/>
      <c r="DD25" s="134"/>
      <c r="DE25" s="134"/>
      <c r="DF25" s="134"/>
      <c r="DG25" s="134"/>
      <c r="DH25" s="134"/>
      <c r="DI25" s="134"/>
      <c r="DJ25" s="134"/>
      <c r="DK25" s="134"/>
      <c r="DL25" s="134"/>
      <c r="DM25" s="134"/>
      <c r="DN25" s="134"/>
      <c r="DO25" s="134"/>
      <c r="DP25" s="134"/>
      <c r="DQ25" s="134"/>
      <c r="DR25" s="134"/>
      <c r="DS25" s="134"/>
      <c r="DT25" s="134"/>
      <c r="DU25" s="134"/>
      <c r="DV25" s="134"/>
      <c r="DW25" s="134"/>
      <c r="DX25" s="134"/>
      <c r="DY25" s="134"/>
      <c r="DZ25" s="134"/>
      <c r="EA25" s="134"/>
      <c r="EB25" s="134"/>
      <c r="EC25" s="134"/>
      <c r="ED25" s="134"/>
      <c r="EE25" s="134"/>
      <c r="EF25" s="134"/>
      <c r="EG25" s="134"/>
      <c r="EH25" s="134"/>
      <c r="EI25" s="134"/>
      <c r="EJ25" s="134"/>
      <c r="EK25" s="134"/>
      <c r="EL25" s="134"/>
      <c r="EM25" s="134"/>
      <c r="EN25" s="134"/>
      <c r="EO25" s="134"/>
      <c r="EP25" s="134"/>
      <c r="EQ25" s="134"/>
      <c r="ER25" s="134"/>
      <c r="ES25" s="134"/>
      <c r="ET25" s="134"/>
      <c r="EU25" s="134"/>
      <c r="EV25" s="134"/>
      <c r="EW25" s="134"/>
      <c r="EX25" s="134"/>
      <c r="EY25" s="134"/>
      <c r="EZ25" s="134"/>
      <c r="FA25" s="134"/>
      <c r="FB25" s="134"/>
      <c r="FC25" s="134"/>
      <c r="FD25" s="134"/>
      <c r="FE25" s="134"/>
      <c r="FF25" s="134"/>
      <c r="FG25" s="134"/>
      <c r="FH25" s="134"/>
      <c r="FI25" s="134"/>
      <c r="FJ25" s="134"/>
      <c r="FK25" s="134"/>
      <c r="FL25" s="134"/>
      <c r="FM25" s="134"/>
      <c r="FN25" s="134"/>
      <c r="FO25" s="134"/>
      <c r="FP25" s="134"/>
      <c r="FQ25" s="134"/>
      <c r="FR25" s="134"/>
      <c r="FS25" s="134"/>
      <c r="FT25" s="134"/>
      <c r="FU25" s="134"/>
      <c r="FV25" s="134"/>
      <c r="FW25" s="134"/>
      <c r="FX25" s="134"/>
      <c r="FY25" s="134"/>
      <c r="FZ25" s="134"/>
      <c r="GA25" s="134"/>
      <c r="GB25" s="134"/>
      <c r="GC25" s="134"/>
      <c r="GD25" s="134"/>
      <c r="GE25" s="134"/>
      <c r="GF25" s="134"/>
      <c r="GG25" s="134"/>
      <c r="GH25" s="134"/>
      <c r="GI25" s="134"/>
      <c r="GJ25" s="134"/>
      <c r="GK25" s="134"/>
      <c r="GL25" s="134"/>
      <c r="GM25" s="134"/>
      <c r="GN25" s="134"/>
      <c r="GO25" s="134"/>
      <c r="GP25" s="134"/>
      <c r="GQ25" s="134"/>
      <c r="GR25" s="134"/>
      <c r="GS25" s="134"/>
      <c r="GT25" s="134"/>
      <c r="GU25" s="134"/>
      <c r="GV25" s="134"/>
      <c r="GW25" s="134"/>
      <c r="GX25" s="134"/>
      <c r="GY25" s="134"/>
      <c r="GZ25" s="134"/>
      <c r="HA25" s="134"/>
      <c r="HB25" s="134"/>
      <c r="HC25" s="134"/>
      <c r="HD25" s="134"/>
      <c r="HE25" s="134"/>
      <c r="HF25" s="134"/>
      <c r="HG25" s="134"/>
      <c r="HH25" s="134"/>
      <c r="HI25" s="134"/>
      <c r="HJ25" s="134"/>
      <c r="HK25" s="134"/>
      <c r="HL25" s="134"/>
      <c r="HM25" s="134"/>
      <c r="HN25" s="134"/>
      <c r="HO25" s="134"/>
      <c r="HP25" s="134"/>
      <c r="HQ25" s="134"/>
      <c r="HR25" s="134"/>
      <c r="HS25" s="134"/>
      <c r="HT25" s="134"/>
      <c r="HU25" s="134"/>
      <c r="HV25" s="134"/>
      <c r="HW25" s="134"/>
      <c r="HX25" s="134"/>
      <c r="HY25" s="134"/>
      <c r="HZ25" s="134"/>
      <c r="IA25" s="134"/>
      <c r="IB25" s="134"/>
      <c r="IC25" s="134"/>
      <c r="ID25" s="134"/>
      <c r="IE25" s="134"/>
      <c r="IF25" s="134"/>
      <c r="IG25" s="134"/>
      <c r="IH25" s="134"/>
      <c r="II25" s="134"/>
      <c r="IJ25" s="134"/>
      <c r="IK25" s="134"/>
      <c r="IL25" s="134"/>
      <c r="IM25" s="134"/>
      <c r="IN25" s="134"/>
      <c r="IO25" s="134"/>
      <c r="IP25" s="134"/>
      <c r="IQ25" s="134"/>
      <c r="IR25" s="134"/>
      <c r="IS25" s="134"/>
      <c r="IT25" s="134"/>
      <c r="IU25" s="134"/>
      <c r="IV25" s="134"/>
    </row>
    <row r="26" spans="1:256" s="145" customFormat="1" ht="34.200000000000003" customHeight="1" x14ac:dyDescent="0.3">
      <c r="A26" s="514" t="s">
        <v>333</v>
      </c>
      <c r="B26" s="514"/>
      <c r="C26" s="514"/>
      <c r="D26" s="514"/>
      <c r="E26" s="514"/>
      <c r="F26" s="514"/>
      <c r="G26" s="514"/>
      <c r="H26" s="514"/>
      <c r="I26" s="514"/>
      <c r="J26" s="514"/>
      <c r="K26" s="514"/>
      <c r="L26" s="196"/>
      <c r="M26" s="196"/>
    </row>
    <row r="27" spans="1:256" ht="15.6" x14ac:dyDescent="0.3">
      <c r="A27" s="95" t="s">
        <v>202</v>
      </c>
      <c r="B27" s="141"/>
      <c r="C27" s="141"/>
      <c r="D27" s="141"/>
      <c r="E27" s="141"/>
      <c r="F27" s="141"/>
      <c r="G27" s="98"/>
      <c r="H27" s="98"/>
      <c r="I27" s="94"/>
      <c r="J27" s="98"/>
      <c r="K27" s="98"/>
      <c r="L27" s="98"/>
      <c r="M27" s="98"/>
      <c r="N27" s="95"/>
      <c r="O27" s="95"/>
      <c r="P27" s="95"/>
      <c r="Q27" s="95"/>
      <c r="R27" s="95"/>
      <c r="S27" s="95"/>
      <c r="T27" s="95"/>
      <c r="U27" s="95"/>
      <c r="V27" s="95"/>
      <c r="W27" s="95"/>
      <c r="X27" s="95"/>
      <c r="Y27" s="95"/>
      <c r="Z27" s="95"/>
      <c r="AA27" s="95"/>
      <c r="AB27" s="95"/>
      <c r="AC27" s="95"/>
      <c r="AD27" s="95"/>
      <c r="AE27" s="95"/>
      <c r="AF27" s="95"/>
      <c r="AG27" s="95"/>
      <c r="AH27" s="95"/>
      <c r="AI27" s="95"/>
      <c r="AJ27" s="95"/>
      <c r="AK27" s="95"/>
      <c r="AL27" s="95"/>
      <c r="AM27" s="95"/>
      <c r="AN27" s="95"/>
      <c r="AO27" s="95"/>
      <c r="AP27" s="95"/>
      <c r="AQ27" s="95"/>
      <c r="AR27" s="95"/>
      <c r="AS27" s="95"/>
      <c r="AT27" s="95"/>
      <c r="AU27" s="95"/>
      <c r="AV27" s="95"/>
      <c r="AW27" s="95"/>
      <c r="AX27" s="95"/>
      <c r="AY27" s="95"/>
      <c r="AZ27" s="95"/>
      <c r="BA27" s="95"/>
      <c r="BB27" s="95"/>
      <c r="BC27" s="95"/>
      <c r="BD27" s="95"/>
      <c r="BE27" s="95"/>
      <c r="BF27" s="95"/>
      <c r="BG27" s="95"/>
      <c r="BH27" s="95"/>
      <c r="BI27" s="95"/>
      <c r="BJ27" s="95"/>
      <c r="BK27" s="95"/>
      <c r="BL27" s="95"/>
      <c r="BM27" s="95"/>
      <c r="BN27" s="95"/>
      <c r="BO27" s="95"/>
      <c r="BP27" s="95"/>
      <c r="BQ27" s="95"/>
      <c r="BR27" s="95"/>
      <c r="BS27" s="95"/>
      <c r="BT27" s="95"/>
      <c r="BU27" s="95"/>
      <c r="BV27" s="95"/>
      <c r="BW27" s="95"/>
      <c r="BX27" s="95"/>
      <c r="BY27" s="95"/>
      <c r="BZ27" s="95"/>
      <c r="CA27" s="95"/>
      <c r="CB27" s="95"/>
      <c r="CC27" s="95"/>
      <c r="CD27" s="95"/>
      <c r="CE27" s="95"/>
      <c r="CF27" s="95"/>
      <c r="CG27" s="95"/>
      <c r="CH27" s="95"/>
      <c r="CI27" s="95"/>
      <c r="CJ27" s="95"/>
      <c r="CK27" s="95"/>
      <c r="CL27" s="95"/>
      <c r="CM27" s="95"/>
      <c r="CN27" s="95"/>
      <c r="CO27" s="95"/>
      <c r="CP27" s="95"/>
      <c r="CQ27" s="95"/>
      <c r="CR27" s="95"/>
      <c r="CS27" s="95"/>
      <c r="CT27" s="95"/>
      <c r="CU27" s="95"/>
      <c r="CV27" s="95"/>
      <c r="CW27" s="95"/>
      <c r="CX27" s="95"/>
      <c r="CY27" s="95"/>
      <c r="CZ27" s="95"/>
      <c r="DA27" s="95"/>
      <c r="DB27" s="95"/>
      <c r="DC27" s="95"/>
      <c r="DD27" s="95"/>
      <c r="DE27" s="95"/>
      <c r="DF27" s="95"/>
      <c r="DG27" s="95"/>
      <c r="DH27" s="95"/>
      <c r="DI27" s="95"/>
      <c r="DJ27" s="95"/>
      <c r="DK27" s="95"/>
      <c r="DL27" s="95"/>
      <c r="DM27" s="95"/>
      <c r="DN27" s="95"/>
      <c r="DO27" s="95"/>
      <c r="DP27" s="95"/>
      <c r="DQ27" s="95"/>
      <c r="DR27" s="95"/>
      <c r="DS27" s="95"/>
      <c r="DT27" s="95"/>
      <c r="DU27" s="95"/>
      <c r="DV27" s="95"/>
      <c r="DW27" s="95"/>
      <c r="DX27" s="95"/>
      <c r="DY27" s="95"/>
      <c r="DZ27" s="95"/>
      <c r="EA27" s="95"/>
      <c r="EB27" s="95"/>
      <c r="EC27" s="95"/>
      <c r="ED27" s="95"/>
      <c r="EE27" s="95"/>
      <c r="EF27" s="95"/>
      <c r="EG27" s="95"/>
      <c r="EH27" s="95"/>
      <c r="EI27" s="95"/>
      <c r="EJ27" s="95"/>
      <c r="EK27" s="95"/>
      <c r="EL27" s="95"/>
      <c r="EM27" s="95"/>
      <c r="EN27" s="95"/>
      <c r="EO27" s="95"/>
      <c r="EP27" s="95"/>
      <c r="EQ27" s="95"/>
      <c r="ER27" s="95"/>
      <c r="ES27" s="95"/>
      <c r="ET27" s="95"/>
      <c r="EU27" s="95"/>
      <c r="EV27" s="95"/>
      <c r="EW27" s="95"/>
      <c r="EX27" s="95"/>
      <c r="EY27" s="95"/>
      <c r="EZ27" s="95"/>
      <c r="FA27" s="95"/>
      <c r="FB27" s="95"/>
      <c r="FC27" s="95"/>
      <c r="FD27" s="95"/>
      <c r="FE27" s="95"/>
      <c r="FF27" s="95"/>
      <c r="FG27" s="95"/>
      <c r="FH27" s="95"/>
      <c r="FI27" s="95"/>
      <c r="FJ27" s="95"/>
      <c r="FK27" s="95"/>
      <c r="FL27" s="95"/>
      <c r="FM27" s="95"/>
      <c r="FN27" s="95"/>
      <c r="FO27" s="95"/>
      <c r="FP27" s="95"/>
      <c r="FQ27" s="95"/>
      <c r="FR27" s="95"/>
      <c r="FS27" s="95"/>
      <c r="FT27" s="95"/>
      <c r="FU27" s="95"/>
      <c r="FV27" s="95"/>
      <c r="FW27" s="95"/>
      <c r="FX27" s="95"/>
      <c r="FY27" s="95"/>
      <c r="FZ27" s="95"/>
      <c r="GA27" s="95"/>
      <c r="GB27" s="95"/>
      <c r="GC27" s="95"/>
      <c r="GD27" s="95"/>
      <c r="GE27" s="95"/>
      <c r="GF27" s="95"/>
      <c r="GG27" s="95"/>
      <c r="GH27" s="95"/>
      <c r="GI27" s="95"/>
      <c r="GJ27" s="95"/>
      <c r="GK27" s="95"/>
      <c r="GL27" s="95"/>
      <c r="GM27" s="95"/>
      <c r="GN27" s="95"/>
      <c r="GO27" s="95"/>
      <c r="GP27" s="95"/>
      <c r="GQ27" s="95"/>
      <c r="GR27" s="95"/>
      <c r="GS27" s="95"/>
      <c r="GT27" s="95"/>
      <c r="GU27" s="95"/>
      <c r="GV27" s="95"/>
      <c r="GW27" s="95"/>
      <c r="GX27" s="95"/>
      <c r="GY27" s="95"/>
      <c r="GZ27" s="95"/>
      <c r="HA27" s="95"/>
      <c r="HB27" s="95"/>
      <c r="HC27" s="95"/>
      <c r="HD27" s="95"/>
      <c r="HE27" s="95"/>
      <c r="HF27" s="95"/>
      <c r="HG27" s="95"/>
      <c r="HH27" s="95"/>
      <c r="HI27" s="95"/>
      <c r="HJ27" s="95"/>
      <c r="HK27" s="95"/>
      <c r="HL27" s="95"/>
      <c r="HM27" s="95"/>
      <c r="HN27" s="95"/>
      <c r="HO27" s="95"/>
      <c r="HP27" s="95"/>
      <c r="HQ27" s="95"/>
      <c r="HR27" s="95"/>
      <c r="HS27" s="95"/>
      <c r="HT27" s="95"/>
      <c r="HU27" s="95"/>
      <c r="HV27" s="95"/>
      <c r="HW27" s="95"/>
      <c r="HX27" s="95"/>
      <c r="HY27" s="95"/>
      <c r="HZ27" s="95"/>
      <c r="IA27" s="95"/>
      <c r="IB27" s="95"/>
      <c r="IC27" s="95"/>
      <c r="ID27" s="95"/>
      <c r="IE27" s="95"/>
      <c r="IF27" s="95"/>
      <c r="IG27" s="95"/>
      <c r="IH27" s="95"/>
      <c r="II27" s="95"/>
      <c r="IJ27" s="95"/>
      <c r="IK27" s="95"/>
      <c r="IL27" s="95"/>
      <c r="IM27" s="95"/>
      <c r="IN27" s="95"/>
      <c r="IO27" s="95"/>
      <c r="IP27" s="95"/>
      <c r="IQ27" s="95"/>
      <c r="IR27" s="95"/>
      <c r="IS27" s="95"/>
      <c r="IT27" s="95"/>
      <c r="IU27" s="95"/>
      <c r="IV27" s="95"/>
    </row>
    <row r="28" spans="1:256" s="289" customFormat="1" ht="88.95" customHeight="1" x14ac:dyDescent="0.3">
      <c r="A28" s="558" t="s">
        <v>83</v>
      </c>
      <c r="B28" s="558"/>
      <c r="C28" s="558"/>
      <c r="D28" s="558"/>
      <c r="E28" s="558"/>
      <c r="F28" s="558"/>
      <c r="G28" s="558"/>
      <c r="H28" s="558"/>
      <c r="I28" s="558"/>
      <c r="J28" s="558"/>
      <c r="K28" s="558"/>
      <c r="L28" s="288"/>
    </row>
    <row r="29" spans="1:256" ht="15.6" x14ac:dyDescent="0.3">
      <c r="A29" s="132" t="s">
        <v>143</v>
      </c>
      <c r="B29" s="144"/>
      <c r="C29" s="144"/>
      <c r="D29" s="144"/>
      <c r="E29" s="144"/>
      <c r="F29" s="144"/>
      <c r="G29" s="144"/>
      <c r="H29" s="144"/>
      <c r="I29" s="144"/>
      <c r="J29" s="144"/>
      <c r="K29" s="144"/>
      <c r="L29" s="144"/>
      <c r="M29" s="144"/>
      <c r="N29" s="144"/>
      <c r="O29" s="144"/>
      <c r="P29" s="144"/>
      <c r="Q29" s="144"/>
      <c r="R29" s="144"/>
      <c r="S29" s="144"/>
      <c r="T29" s="144"/>
      <c r="U29" s="144"/>
      <c r="V29" s="144"/>
      <c r="W29" s="144"/>
      <c r="X29" s="144"/>
      <c r="Y29" s="144"/>
      <c r="Z29" s="144"/>
      <c r="AA29" s="144"/>
      <c r="AB29" s="144"/>
      <c r="AC29" s="144"/>
      <c r="AD29" s="144"/>
      <c r="AE29" s="144"/>
      <c r="AF29" s="144"/>
      <c r="AG29" s="144"/>
      <c r="AH29" s="144"/>
      <c r="AI29" s="144"/>
      <c r="AJ29" s="144"/>
      <c r="AK29" s="144"/>
      <c r="AL29" s="144"/>
      <c r="AM29" s="144"/>
      <c r="AN29" s="144"/>
      <c r="AO29" s="144"/>
      <c r="AP29" s="144"/>
      <c r="AQ29" s="144"/>
      <c r="AR29" s="144"/>
      <c r="AS29" s="144"/>
      <c r="AT29" s="144"/>
      <c r="AU29" s="144"/>
      <c r="AV29" s="144"/>
      <c r="AW29" s="144"/>
      <c r="AX29" s="144"/>
      <c r="AY29" s="144"/>
      <c r="AZ29" s="144"/>
      <c r="BA29" s="144"/>
      <c r="BB29" s="144"/>
      <c r="BC29" s="144"/>
      <c r="BD29" s="144"/>
      <c r="BE29" s="144"/>
      <c r="BF29" s="144"/>
      <c r="BG29" s="144"/>
      <c r="BH29" s="144"/>
      <c r="BI29" s="144"/>
      <c r="BJ29" s="144"/>
      <c r="BK29" s="144"/>
      <c r="BL29" s="144"/>
      <c r="BM29" s="144"/>
      <c r="BN29" s="144"/>
      <c r="BO29" s="144"/>
      <c r="BP29" s="144"/>
      <c r="BQ29" s="144"/>
      <c r="BR29" s="144"/>
      <c r="BS29" s="144"/>
      <c r="BT29" s="144"/>
      <c r="BU29" s="144"/>
      <c r="BV29" s="144"/>
      <c r="BW29" s="144"/>
      <c r="BX29" s="144"/>
      <c r="BY29" s="144"/>
      <c r="BZ29" s="144"/>
      <c r="CA29" s="144"/>
      <c r="CB29" s="144"/>
      <c r="CC29" s="144"/>
      <c r="CD29" s="144"/>
      <c r="CE29" s="144"/>
      <c r="CF29" s="144"/>
      <c r="CG29" s="144"/>
      <c r="CH29" s="144"/>
      <c r="CI29" s="144"/>
      <c r="CJ29" s="144"/>
      <c r="CK29" s="144"/>
      <c r="CL29" s="144"/>
      <c r="CM29" s="144"/>
      <c r="CN29" s="144"/>
      <c r="CO29" s="144"/>
      <c r="CP29" s="144"/>
      <c r="CQ29" s="144"/>
      <c r="CR29" s="144"/>
      <c r="CS29" s="144"/>
      <c r="CT29" s="144"/>
      <c r="CU29" s="144"/>
      <c r="CV29" s="144"/>
      <c r="CW29" s="144"/>
      <c r="CX29" s="144"/>
      <c r="CY29" s="144"/>
      <c r="CZ29" s="144"/>
      <c r="DA29" s="144"/>
      <c r="DB29" s="144"/>
      <c r="DC29" s="144"/>
      <c r="DD29" s="144"/>
      <c r="DE29" s="144"/>
      <c r="DF29" s="144"/>
      <c r="DG29" s="144"/>
      <c r="DH29" s="144"/>
      <c r="DI29" s="144"/>
      <c r="DJ29" s="144"/>
      <c r="DK29" s="144"/>
      <c r="DL29" s="144"/>
      <c r="DM29" s="144"/>
      <c r="DN29" s="144"/>
      <c r="DO29" s="144"/>
      <c r="DP29" s="144"/>
      <c r="DQ29" s="144"/>
      <c r="DR29" s="144"/>
      <c r="DS29" s="144"/>
      <c r="DT29" s="144"/>
      <c r="DU29" s="144"/>
      <c r="DV29" s="144"/>
      <c r="DW29" s="144"/>
      <c r="DX29" s="144"/>
      <c r="DY29" s="144"/>
      <c r="DZ29" s="144"/>
      <c r="EA29" s="144"/>
      <c r="EB29" s="144"/>
      <c r="EC29" s="144"/>
      <c r="ED29" s="144"/>
      <c r="EE29" s="144"/>
      <c r="EF29" s="144"/>
      <c r="EG29" s="144"/>
      <c r="EH29" s="144"/>
      <c r="EI29" s="144"/>
      <c r="EJ29" s="144"/>
      <c r="EK29" s="144"/>
      <c r="EL29" s="144"/>
      <c r="EM29" s="144"/>
      <c r="EN29" s="144"/>
      <c r="EO29" s="144"/>
      <c r="EP29" s="144"/>
      <c r="EQ29" s="144"/>
      <c r="ER29" s="144"/>
      <c r="ES29" s="144"/>
      <c r="ET29" s="144"/>
      <c r="EU29" s="144"/>
      <c r="EV29" s="144"/>
      <c r="EW29" s="144"/>
      <c r="EX29" s="144"/>
      <c r="EY29" s="144"/>
      <c r="EZ29" s="144"/>
      <c r="FA29" s="144"/>
      <c r="FB29" s="144"/>
      <c r="FC29" s="144"/>
      <c r="FD29" s="144"/>
      <c r="FE29" s="144"/>
      <c r="FF29" s="144"/>
      <c r="FG29" s="144"/>
      <c r="FH29" s="144"/>
      <c r="FI29" s="144"/>
      <c r="FJ29" s="144"/>
      <c r="FK29" s="144"/>
      <c r="FL29" s="144"/>
      <c r="FM29" s="144"/>
      <c r="FN29" s="144"/>
      <c r="FO29" s="144"/>
      <c r="FP29" s="144"/>
      <c r="FQ29" s="144"/>
      <c r="FR29" s="144"/>
      <c r="FS29" s="144"/>
      <c r="FT29" s="144"/>
      <c r="FU29" s="144"/>
      <c r="FV29" s="144"/>
      <c r="FW29" s="144"/>
      <c r="FX29" s="144"/>
      <c r="FY29" s="144"/>
      <c r="FZ29" s="144"/>
      <c r="GA29" s="144"/>
      <c r="GB29" s="144"/>
      <c r="GC29" s="144"/>
      <c r="GD29" s="144"/>
      <c r="GE29" s="144"/>
      <c r="GF29" s="144"/>
      <c r="GG29" s="144"/>
      <c r="GH29" s="144"/>
      <c r="GI29" s="144"/>
      <c r="GJ29" s="144"/>
      <c r="GK29" s="144"/>
      <c r="GL29" s="144"/>
      <c r="GM29" s="144"/>
      <c r="GN29" s="144"/>
      <c r="GO29" s="144"/>
      <c r="GP29" s="144"/>
      <c r="GQ29" s="144"/>
      <c r="GR29" s="144"/>
      <c r="GS29" s="144"/>
      <c r="GT29" s="144"/>
      <c r="GU29" s="144"/>
      <c r="GV29" s="144"/>
      <c r="GW29" s="144"/>
      <c r="GX29" s="144"/>
      <c r="GY29" s="144"/>
      <c r="GZ29" s="144"/>
      <c r="HA29" s="144"/>
      <c r="HB29" s="144"/>
      <c r="HC29" s="144"/>
      <c r="HD29" s="144"/>
      <c r="HE29" s="144"/>
      <c r="HF29" s="144"/>
      <c r="HG29" s="144"/>
      <c r="HH29" s="144"/>
      <c r="HI29" s="144"/>
      <c r="HJ29" s="144"/>
      <c r="HK29" s="144"/>
      <c r="HL29" s="144"/>
      <c r="HM29" s="144"/>
      <c r="HN29" s="144"/>
      <c r="HO29" s="144"/>
      <c r="HP29" s="144"/>
      <c r="HQ29" s="144"/>
      <c r="HR29" s="144"/>
      <c r="HS29" s="144"/>
      <c r="HT29" s="144"/>
      <c r="HU29" s="144"/>
      <c r="HV29" s="144"/>
      <c r="HW29" s="144"/>
      <c r="HX29" s="144"/>
      <c r="HY29" s="144"/>
      <c r="HZ29" s="144"/>
      <c r="IA29" s="144"/>
      <c r="IB29" s="144"/>
      <c r="IC29" s="144"/>
      <c r="ID29" s="144"/>
      <c r="IE29" s="144"/>
      <c r="IF29" s="144"/>
      <c r="IG29" s="144"/>
      <c r="IH29" s="144"/>
      <c r="II29" s="144"/>
      <c r="IJ29" s="144"/>
      <c r="IK29" s="144"/>
      <c r="IL29" s="144"/>
      <c r="IM29" s="144"/>
      <c r="IN29" s="144"/>
      <c r="IO29" s="144"/>
      <c r="IP29" s="144"/>
      <c r="IQ29" s="144"/>
      <c r="IR29" s="144"/>
      <c r="IS29" s="144"/>
      <c r="IT29" s="144"/>
      <c r="IU29" s="144"/>
      <c r="IV29" s="144"/>
    </row>
    <row r="30" spans="1:256" ht="23.25" customHeight="1" x14ac:dyDescent="0.3">
      <c r="A30" s="693" t="s">
        <v>223</v>
      </c>
      <c r="B30" s="693"/>
      <c r="C30" s="693"/>
      <c r="D30" s="693"/>
      <c r="E30" s="693"/>
      <c r="F30" s="693"/>
      <c r="G30" s="693"/>
      <c r="H30" s="144"/>
      <c r="I30" s="144"/>
      <c r="J30" s="144"/>
      <c r="K30" s="144"/>
      <c r="L30" s="144"/>
      <c r="M30" s="144"/>
      <c r="N30" s="144"/>
      <c r="O30" s="144"/>
      <c r="P30" s="144"/>
      <c r="Q30" s="144"/>
      <c r="R30" s="144"/>
      <c r="S30" s="144"/>
      <c r="T30" s="144"/>
      <c r="U30" s="144"/>
      <c r="V30" s="144"/>
      <c r="W30" s="144"/>
      <c r="X30" s="144"/>
      <c r="Y30" s="144"/>
      <c r="Z30" s="144"/>
      <c r="AA30" s="144"/>
      <c r="AB30" s="144"/>
      <c r="AC30" s="144"/>
      <c r="AD30" s="144"/>
      <c r="AE30" s="144"/>
      <c r="AF30" s="144"/>
      <c r="AG30" s="144"/>
      <c r="AH30" s="144"/>
      <c r="AI30" s="144"/>
      <c r="AJ30" s="144"/>
      <c r="AK30" s="144"/>
      <c r="AL30" s="144"/>
      <c r="AM30" s="144"/>
      <c r="AN30" s="144"/>
      <c r="AO30" s="144"/>
      <c r="AP30" s="144"/>
      <c r="AQ30" s="144"/>
      <c r="AR30" s="144"/>
      <c r="AS30" s="144"/>
      <c r="AT30" s="144"/>
      <c r="AU30" s="144"/>
      <c r="AV30" s="144"/>
      <c r="AW30" s="144"/>
      <c r="AX30" s="144"/>
      <c r="AY30" s="144"/>
      <c r="AZ30" s="144"/>
      <c r="BA30" s="144"/>
      <c r="BB30" s="144"/>
      <c r="BC30" s="144"/>
      <c r="BD30" s="144"/>
      <c r="BE30" s="144"/>
      <c r="BF30" s="144"/>
      <c r="BG30" s="144"/>
      <c r="BH30" s="144"/>
      <c r="BI30" s="144"/>
      <c r="BJ30" s="144"/>
      <c r="BK30" s="144"/>
      <c r="BL30" s="144"/>
      <c r="BM30" s="144"/>
      <c r="BN30" s="144"/>
      <c r="BO30" s="144"/>
      <c r="BP30" s="144"/>
      <c r="BQ30" s="144"/>
      <c r="BR30" s="144"/>
      <c r="BS30" s="144"/>
      <c r="BT30" s="144"/>
      <c r="BU30" s="144"/>
      <c r="BV30" s="144"/>
      <c r="BW30" s="144"/>
      <c r="BX30" s="144"/>
      <c r="BY30" s="144"/>
      <c r="BZ30" s="144"/>
      <c r="CA30" s="144"/>
      <c r="CB30" s="144"/>
      <c r="CC30" s="144"/>
      <c r="CD30" s="144"/>
      <c r="CE30" s="144"/>
      <c r="CF30" s="144"/>
      <c r="CG30" s="144"/>
      <c r="CH30" s="144"/>
      <c r="CI30" s="144"/>
      <c r="CJ30" s="144"/>
      <c r="CK30" s="144"/>
      <c r="CL30" s="144"/>
      <c r="CM30" s="144"/>
      <c r="CN30" s="144"/>
      <c r="CO30" s="144"/>
      <c r="CP30" s="144"/>
      <c r="CQ30" s="144"/>
      <c r="CR30" s="144"/>
      <c r="CS30" s="144"/>
      <c r="CT30" s="144"/>
      <c r="CU30" s="144"/>
      <c r="CV30" s="144"/>
      <c r="CW30" s="144"/>
      <c r="CX30" s="144"/>
      <c r="CY30" s="144"/>
      <c r="CZ30" s="144"/>
      <c r="DA30" s="144"/>
      <c r="DB30" s="144"/>
      <c r="DC30" s="144"/>
      <c r="DD30" s="144"/>
      <c r="DE30" s="144"/>
      <c r="DF30" s="144"/>
      <c r="DG30" s="144"/>
      <c r="DH30" s="144"/>
      <c r="DI30" s="144"/>
      <c r="DJ30" s="144"/>
      <c r="DK30" s="144"/>
      <c r="DL30" s="144"/>
      <c r="DM30" s="144"/>
      <c r="DN30" s="144"/>
      <c r="DO30" s="144"/>
      <c r="DP30" s="144"/>
      <c r="DQ30" s="144"/>
      <c r="DR30" s="144"/>
      <c r="DS30" s="144"/>
      <c r="DT30" s="144"/>
      <c r="DU30" s="144"/>
      <c r="DV30" s="144"/>
      <c r="DW30" s="144"/>
      <c r="DX30" s="144"/>
      <c r="DY30" s="144"/>
      <c r="DZ30" s="144"/>
      <c r="EA30" s="144"/>
      <c r="EB30" s="144"/>
      <c r="EC30" s="144"/>
      <c r="ED30" s="144"/>
      <c r="EE30" s="144"/>
      <c r="EF30" s="144"/>
      <c r="EG30" s="144"/>
      <c r="EH30" s="144"/>
      <c r="EI30" s="144"/>
      <c r="EJ30" s="144"/>
      <c r="EK30" s="144"/>
      <c r="EL30" s="144"/>
      <c r="EM30" s="144"/>
      <c r="EN30" s="144"/>
      <c r="EO30" s="144"/>
      <c r="EP30" s="144"/>
      <c r="EQ30" s="144"/>
      <c r="ER30" s="144"/>
      <c r="ES30" s="144"/>
      <c r="ET30" s="144"/>
      <c r="EU30" s="144"/>
      <c r="EV30" s="144"/>
      <c r="EW30" s="144"/>
      <c r="EX30" s="144"/>
      <c r="EY30" s="144"/>
      <c r="EZ30" s="144"/>
      <c r="FA30" s="144"/>
      <c r="FB30" s="144"/>
      <c r="FC30" s="144"/>
      <c r="FD30" s="144"/>
      <c r="FE30" s="144"/>
      <c r="FF30" s="144"/>
      <c r="FG30" s="144"/>
      <c r="FH30" s="144"/>
      <c r="FI30" s="144"/>
      <c r="FJ30" s="144"/>
      <c r="FK30" s="144"/>
      <c r="FL30" s="144"/>
      <c r="FM30" s="144"/>
      <c r="FN30" s="144"/>
      <c r="FO30" s="144"/>
      <c r="FP30" s="144"/>
      <c r="FQ30" s="144"/>
      <c r="FR30" s="144"/>
      <c r="FS30" s="144"/>
      <c r="FT30" s="144"/>
      <c r="FU30" s="144"/>
      <c r="FV30" s="144"/>
      <c r="FW30" s="144"/>
      <c r="FX30" s="144"/>
      <c r="FY30" s="144"/>
      <c r="FZ30" s="144"/>
      <c r="GA30" s="144"/>
      <c r="GB30" s="144"/>
      <c r="GC30" s="144"/>
      <c r="GD30" s="144"/>
      <c r="GE30" s="144"/>
      <c r="GF30" s="144"/>
      <c r="GG30" s="144"/>
      <c r="GH30" s="144"/>
      <c r="GI30" s="144"/>
      <c r="GJ30" s="144"/>
      <c r="GK30" s="144"/>
      <c r="GL30" s="144"/>
      <c r="GM30" s="144"/>
      <c r="GN30" s="144"/>
      <c r="GO30" s="144"/>
      <c r="GP30" s="144"/>
      <c r="GQ30" s="144"/>
      <c r="GR30" s="144"/>
      <c r="GS30" s="144"/>
      <c r="GT30" s="144"/>
      <c r="GU30" s="144"/>
      <c r="GV30" s="144"/>
      <c r="GW30" s="144"/>
      <c r="GX30" s="144"/>
      <c r="GY30" s="144"/>
      <c r="GZ30" s="144"/>
      <c r="HA30" s="144"/>
      <c r="HB30" s="144"/>
      <c r="HC30" s="144"/>
      <c r="HD30" s="144"/>
      <c r="HE30" s="144"/>
      <c r="HF30" s="144"/>
      <c r="HG30" s="144"/>
      <c r="HH30" s="144"/>
      <c r="HI30" s="144"/>
      <c r="HJ30" s="144"/>
      <c r="HK30" s="144"/>
      <c r="HL30" s="144"/>
      <c r="HM30" s="144"/>
      <c r="HN30" s="144"/>
      <c r="HO30" s="144"/>
      <c r="HP30" s="144"/>
      <c r="HQ30" s="144"/>
      <c r="HR30" s="144"/>
      <c r="HS30" s="144"/>
      <c r="HT30" s="144"/>
      <c r="HU30" s="144"/>
      <c r="HV30" s="144"/>
      <c r="HW30" s="144"/>
      <c r="HX30" s="144"/>
      <c r="HY30" s="144"/>
      <c r="HZ30" s="144"/>
      <c r="IA30" s="144"/>
      <c r="IB30" s="144"/>
      <c r="IC30" s="144"/>
      <c r="ID30" s="144"/>
      <c r="IE30" s="144"/>
      <c r="IF30" s="144"/>
      <c r="IG30" s="144"/>
      <c r="IH30" s="144"/>
      <c r="II30" s="144"/>
      <c r="IJ30" s="144"/>
      <c r="IK30" s="144"/>
      <c r="IL30" s="144"/>
      <c r="IM30" s="144"/>
      <c r="IN30" s="144"/>
      <c r="IO30" s="144"/>
      <c r="IP30" s="144"/>
      <c r="IQ30" s="144"/>
      <c r="IR30" s="144"/>
      <c r="IS30" s="144"/>
      <c r="IT30" s="144"/>
      <c r="IU30" s="144"/>
      <c r="IV30" s="144"/>
    </row>
    <row r="31" spans="1:256" ht="40.5" customHeight="1" x14ac:dyDescent="0.3">
      <c r="A31" s="616" t="s">
        <v>185</v>
      </c>
      <c r="B31" s="616"/>
      <c r="C31" s="616"/>
      <c r="D31" s="616"/>
      <c r="E31" s="616"/>
      <c r="F31" s="616"/>
      <c r="G31" s="616"/>
      <c r="H31" s="197"/>
      <c r="I31" s="198"/>
      <c r="J31" s="198"/>
      <c r="K31" s="198"/>
      <c r="L31" s="198"/>
      <c r="M31" s="198"/>
      <c r="N31" s="198"/>
      <c r="O31" s="198"/>
      <c r="P31" s="198"/>
      <c r="Q31" s="198"/>
      <c r="R31" s="198"/>
      <c r="S31" s="198"/>
      <c r="T31" s="198"/>
      <c r="U31" s="198"/>
      <c r="V31" s="198"/>
      <c r="W31" s="198"/>
      <c r="X31" s="198"/>
      <c r="Y31" s="198"/>
      <c r="Z31" s="198"/>
      <c r="AA31" s="198"/>
      <c r="AB31" s="198"/>
      <c r="AC31" s="198"/>
      <c r="AD31" s="198"/>
      <c r="AE31" s="198"/>
      <c r="AF31" s="198"/>
      <c r="AG31" s="198"/>
      <c r="AH31" s="198"/>
      <c r="AI31" s="198"/>
      <c r="AJ31" s="198"/>
      <c r="AK31" s="198"/>
      <c r="AL31" s="198"/>
      <c r="AM31" s="198"/>
      <c r="AN31" s="198"/>
      <c r="AO31" s="198"/>
      <c r="AP31" s="198"/>
      <c r="AQ31" s="198"/>
      <c r="AR31" s="198"/>
      <c r="AS31" s="198"/>
      <c r="AT31" s="198"/>
      <c r="AU31" s="198"/>
      <c r="AV31" s="198"/>
      <c r="AW31" s="198"/>
      <c r="AX31" s="198"/>
      <c r="AY31" s="198"/>
      <c r="AZ31" s="198"/>
      <c r="BA31" s="198"/>
      <c r="BB31" s="198"/>
      <c r="BC31" s="198"/>
      <c r="BD31" s="198"/>
      <c r="BE31" s="198"/>
      <c r="BF31" s="198"/>
      <c r="BG31" s="198"/>
      <c r="BH31" s="198"/>
      <c r="BI31" s="198"/>
      <c r="BJ31" s="198"/>
      <c r="BK31" s="198"/>
      <c r="BL31" s="198"/>
      <c r="BM31" s="198"/>
      <c r="BN31" s="198"/>
      <c r="BO31" s="198"/>
      <c r="BP31" s="198"/>
      <c r="BQ31" s="198"/>
      <c r="BR31" s="198"/>
      <c r="BS31" s="198"/>
      <c r="BT31" s="198"/>
      <c r="BU31" s="198"/>
      <c r="BV31" s="198"/>
      <c r="BW31" s="198"/>
      <c r="BX31" s="198"/>
      <c r="BY31" s="198"/>
      <c r="BZ31" s="198"/>
      <c r="CA31" s="198"/>
      <c r="CB31" s="198"/>
      <c r="CC31" s="198"/>
      <c r="CD31" s="198"/>
      <c r="CE31" s="198"/>
      <c r="CF31" s="198"/>
      <c r="CG31" s="198"/>
      <c r="CH31" s="198"/>
      <c r="CI31" s="198"/>
      <c r="CJ31" s="198"/>
      <c r="CK31" s="198"/>
      <c r="CL31" s="198"/>
      <c r="CM31" s="198"/>
      <c r="CN31" s="198"/>
      <c r="CO31" s="198"/>
      <c r="CP31" s="198"/>
      <c r="CQ31" s="198"/>
      <c r="CR31" s="198"/>
      <c r="CS31" s="198"/>
      <c r="CT31" s="198"/>
      <c r="CU31" s="198"/>
      <c r="CV31" s="198"/>
      <c r="CW31" s="198"/>
      <c r="CX31" s="198"/>
      <c r="CY31" s="198"/>
      <c r="CZ31" s="198"/>
      <c r="DA31" s="198"/>
      <c r="DB31" s="198"/>
      <c r="DC31" s="198"/>
      <c r="DD31" s="198"/>
      <c r="DE31" s="198"/>
      <c r="DF31" s="198"/>
      <c r="DG31" s="198"/>
      <c r="DH31" s="198"/>
      <c r="DI31" s="198"/>
      <c r="DJ31" s="198"/>
      <c r="DK31" s="198"/>
      <c r="DL31" s="198"/>
      <c r="DM31" s="198"/>
      <c r="DN31" s="198"/>
      <c r="DO31" s="198"/>
      <c r="DP31" s="198"/>
      <c r="DQ31" s="198"/>
      <c r="DR31" s="198"/>
      <c r="DS31" s="198"/>
      <c r="DT31" s="198"/>
      <c r="DU31" s="198"/>
      <c r="DV31" s="198"/>
      <c r="DW31" s="198"/>
      <c r="DX31" s="198"/>
      <c r="DY31" s="198"/>
      <c r="DZ31" s="198"/>
      <c r="EA31" s="198"/>
      <c r="EB31" s="198"/>
      <c r="EC31" s="198"/>
      <c r="ED31" s="198"/>
      <c r="EE31" s="198"/>
      <c r="EF31" s="198"/>
      <c r="EG31" s="198"/>
      <c r="EH31" s="198"/>
      <c r="EI31" s="198"/>
      <c r="EJ31" s="198"/>
      <c r="EK31" s="198"/>
      <c r="EL31" s="198"/>
      <c r="EM31" s="198"/>
      <c r="EN31" s="198"/>
      <c r="EO31" s="198"/>
      <c r="EP31" s="198"/>
      <c r="EQ31" s="198"/>
      <c r="ER31" s="198"/>
      <c r="ES31" s="198"/>
      <c r="ET31" s="198"/>
      <c r="EU31" s="198"/>
      <c r="EV31" s="198"/>
      <c r="EW31" s="198"/>
      <c r="EX31" s="198"/>
      <c r="EY31" s="198"/>
      <c r="EZ31" s="198"/>
      <c r="FA31" s="198"/>
      <c r="FB31" s="198"/>
      <c r="FC31" s="198"/>
      <c r="FD31" s="198"/>
      <c r="FE31" s="198"/>
      <c r="FF31" s="198"/>
      <c r="FG31" s="198"/>
      <c r="FH31" s="198"/>
      <c r="FI31" s="198"/>
      <c r="FJ31" s="198"/>
      <c r="FK31" s="198"/>
      <c r="FL31" s="198"/>
      <c r="FM31" s="198"/>
      <c r="FN31" s="198"/>
      <c r="FO31" s="198"/>
      <c r="FP31" s="198"/>
      <c r="FQ31" s="198"/>
      <c r="FR31" s="198"/>
      <c r="FS31" s="198"/>
      <c r="FT31" s="198"/>
      <c r="FU31" s="198"/>
      <c r="FV31" s="198"/>
      <c r="FW31" s="198"/>
      <c r="FX31" s="198"/>
      <c r="FY31" s="198"/>
      <c r="FZ31" s="198"/>
      <c r="GA31" s="198"/>
      <c r="GB31" s="198"/>
      <c r="GC31" s="198"/>
      <c r="GD31" s="198"/>
      <c r="GE31" s="198"/>
      <c r="GF31" s="198"/>
      <c r="GG31" s="198"/>
      <c r="GH31" s="198"/>
      <c r="GI31" s="198"/>
      <c r="GJ31" s="198"/>
      <c r="GK31" s="198"/>
      <c r="GL31" s="198"/>
      <c r="GM31" s="198"/>
      <c r="GN31" s="198"/>
      <c r="GO31" s="198"/>
      <c r="GP31" s="198"/>
      <c r="GQ31" s="198"/>
      <c r="GR31" s="198"/>
      <c r="GS31" s="198"/>
      <c r="GT31" s="198"/>
      <c r="GU31" s="198"/>
      <c r="GV31" s="198"/>
      <c r="GW31" s="198"/>
      <c r="GX31" s="198"/>
      <c r="GY31" s="198"/>
      <c r="GZ31" s="198"/>
      <c r="HA31" s="198"/>
      <c r="HB31" s="198"/>
      <c r="HC31" s="198"/>
      <c r="HD31" s="198"/>
      <c r="HE31" s="198"/>
      <c r="HF31" s="198"/>
      <c r="HG31" s="198"/>
      <c r="HH31" s="198"/>
      <c r="HI31" s="198"/>
      <c r="HJ31" s="198"/>
      <c r="HK31" s="198"/>
      <c r="HL31" s="198"/>
      <c r="HM31" s="198"/>
      <c r="HN31" s="198"/>
      <c r="HO31" s="198"/>
      <c r="HP31" s="198"/>
      <c r="HQ31" s="198"/>
      <c r="HR31" s="198"/>
      <c r="HS31" s="198"/>
      <c r="HT31" s="198"/>
      <c r="HU31" s="198"/>
      <c r="HV31" s="198"/>
      <c r="HW31" s="198"/>
      <c r="HX31" s="198"/>
      <c r="HY31" s="198"/>
      <c r="HZ31" s="198"/>
      <c r="IA31" s="198"/>
      <c r="IB31" s="198"/>
      <c r="IC31" s="198"/>
      <c r="ID31" s="198"/>
      <c r="IE31" s="198"/>
      <c r="IF31" s="198"/>
      <c r="IG31" s="198"/>
      <c r="IH31" s="198"/>
      <c r="II31" s="198"/>
      <c r="IJ31" s="198"/>
      <c r="IK31" s="198"/>
      <c r="IL31" s="198"/>
      <c r="IM31" s="198"/>
      <c r="IN31" s="198"/>
      <c r="IO31" s="198"/>
      <c r="IP31" s="198"/>
      <c r="IQ31" s="198"/>
      <c r="IR31" s="198"/>
      <c r="IS31" s="198"/>
      <c r="IT31" s="198"/>
      <c r="IU31" s="198"/>
      <c r="IV31" s="198"/>
    </row>
    <row r="32" spans="1:256" ht="15.6" x14ac:dyDescent="0.3">
      <c r="A32" s="132" t="s">
        <v>146</v>
      </c>
      <c r="B32" s="144"/>
      <c r="C32" s="144"/>
      <c r="D32" s="144"/>
      <c r="E32" s="144"/>
      <c r="F32" s="144"/>
      <c r="G32" s="144"/>
      <c r="H32" s="144"/>
      <c r="I32" s="144"/>
      <c r="J32" s="144"/>
      <c r="K32" s="144"/>
      <c r="L32" s="144"/>
      <c r="M32" s="144"/>
      <c r="N32" s="144"/>
      <c r="O32" s="144"/>
      <c r="P32" s="144"/>
      <c r="Q32" s="144"/>
      <c r="R32" s="144"/>
      <c r="S32" s="144"/>
      <c r="T32" s="144"/>
      <c r="U32" s="144"/>
      <c r="V32" s="144"/>
      <c r="W32" s="144"/>
      <c r="X32" s="144"/>
      <c r="Y32" s="144"/>
      <c r="Z32" s="144"/>
      <c r="AA32" s="144"/>
      <c r="AB32" s="144"/>
      <c r="AC32" s="144"/>
      <c r="AD32" s="144"/>
      <c r="AE32" s="144"/>
      <c r="AF32" s="144"/>
      <c r="AG32" s="144"/>
      <c r="AH32" s="144"/>
      <c r="AI32" s="144"/>
      <c r="AJ32" s="144"/>
      <c r="AK32" s="144"/>
      <c r="AL32" s="144"/>
      <c r="AM32" s="144"/>
      <c r="AN32" s="144"/>
      <c r="AO32" s="144"/>
      <c r="AP32" s="144"/>
      <c r="AQ32" s="144"/>
      <c r="AR32" s="144"/>
      <c r="AS32" s="144"/>
      <c r="AT32" s="144"/>
      <c r="AU32" s="144"/>
      <c r="AV32" s="144"/>
      <c r="AW32" s="144"/>
      <c r="AX32" s="144"/>
      <c r="AY32" s="144"/>
      <c r="AZ32" s="144"/>
      <c r="BA32" s="144"/>
      <c r="BB32" s="144"/>
      <c r="BC32" s="144"/>
      <c r="BD32" s="144"/>
      <c r="BE32" s="144"/>
      <c r="BF32" s="144"/>
      <c r="BG32" s="144"/>
      <c r="BH32" s="144"/>
      <c r="BI32" s="144"/>
      <c r="BJ32" s="144"/>
      <c r="BK32" s="144"/>
      <c r="BL32" s="144"/>
      <c r="BM32" s="144"/>
      <c r="BN32" s="144"/>
      <c r="BO32" s="144"/>
      <c r="BP32" s="144"/>
      <c r="BQ32" s="144"/>
      <c r="BR32" s="144"/>
      <c r="BS32" s="144"/>
      <c r="BT32" s="144"/>
      <c r="BU32" s="144"/>
      <c r="BV32" s="144"/>
      <c r="BW32" s="144"/>
      <c r="BX32" s="144"/>
      <c r="BY32" s="144"/>
      <c r="BZ32" s="144"/>
      <c r="CA32" s="144"/>
      <c r="CB32" s="144"/>
      <c r="CC32" s="144"/>
      <c r="CD32" s="144"/>
      <c r="CE32" s="144"/>
      <c r="CF32" s="144"/>
      <c r="CG32" s="144"/>
      <c r="CH32" s="144"/>
      <c r="CI32" s="144"/>
      <c r="CJ32" s="144"/>
      <c r="CK32" s="144"/>
      <c r="CL32" s="144"/>
      <c r="CM32" s="144"/>
      <c r="CN32" s="144"/>
      <c r="CO32" s="144"/>
      <c r="CP32" s="144"/>
      <c r="CQ32" s="144"/>
      <c r="CR32" s="144"/>
      <c r="CS32" s="144"/>
      <c r="CT32" s="144"/>
      <c r="CU32" s="144"/>
      <c r="CV32" s="144"/>
      <c r="CW32" s="144"/>
      <c r="CX32" s="144"/>
      <c r="CY32" s="144"/>
      <c r="CZ32" s="144"/>
      <c r="DA32" s="144"/>
      <c r="DB32" s="144"/>
      <c r="DC32" s="144"/>
      <c r="DD32" s="144"/>
      <c r="DE32" s="144"/>
      <c r="DF32" s="144"/>
      <c r="DG32" s="144"/>
      <c r="DH32" s="144"/>
      <c r="DI32" s="144"/>
      <c r="DJ32" s="144"/>
      <c r="DK32" s="144"/>
      <c r="DL32" s="144"/>
      <c r="DM32" s="144"/>
      <c r="DN32" s="144"/>
      <c r="DO32" s="144"/>
      <c r="DP32" s="144"/>
      <c r="DQ32" s="144"/>
      <c r="DR32" s="144"/>
      <c r="DS32" s="144"/>
      <c r="DT32" s="144"/>
      <c r="DU32" s="144"/>
      <c r="DV32" s="144"/>
      <c r="DW32" s="144"/>
      <c r="DX32" s="144"/>
      <c r="DY32" s="144"/>
      <c r="DZ32" s="144"/>
      <c r="EA32" s="144"/>
      <c r="EB32" s="144"/>
      <c r="EC32" s="144"/>
      <c r="ED32" s="144"/>
      <c r="EE32" s="144"/>
      <c r="EF32" s="144"/>
      <c r="EG32" s="144"/>
      <c r="EH32" s="144"/>
      <c r="EI32" s="144"/>
      <c r="EJ32" s="144"/>
      <c r="EK32" s="144"/>
      <c r="EL32" s="144"/>
      <c r="EM32" s="144"/>
      <c r="EN32" s="144"/>
      <c r="EO32" s="144"/>
      <c r="EP32" s="144"/>
      <c r="EQ32" s="144"/>
      <c r="ER32" s="144"/>
      <c r="ES32" s="144"/>
      <c r="ET32" s="144"/>
      <c r="EU32" s="144"/>
      <c r="EV32" s="144"/>
      <c r="EW32" s="144"/>
      <c r="EX32" s="144"/>
      <c r="EY32" s="144"/>
      <c r="EZ32" s="144"/>
      <c r="FA32" s="144"/>
      <c r="FB32" s="144"/>
      <c r="FC32" s="144"/>
      <c r="FD32" s="144"/>
      <c r="FE32" s="144"/>
      <c r="FF32" s="144"/>
      <c r="FG32" s="144"/>
      <c r="FH32" s="144"/>
      <c r="FI32" s="144"/>
      <c r="FJ32" s="144"/>
      <c r="FK32" s="144"/>
      <c r="FL32" s="144"/>
      <c r="FM32" s="144"/>
      <c r="FN32" s="144"/>
      <c r="FO32" s="144"/>
      <c r="FP32" s="144"/>
      <c r="FQ32" s="144"/>
      <c r="FR32" s="144"/>
      <c r="FS32" s="144"/>
      <c r="FT32" s="144"/>
      <c r="FU32" s="144"/>
      <c r="FV32" s="144"/>
      <c r="FW32" s="144"/>
      <c r="FX32" s="144"/>
      <c r="FY32" s="144"/>
      <c r="FZ32" s="144"/>
      <c r="GA32" s="144"/>
      <c r="GB32" s="144"/>
      <c r="GC32" s="144"/>
      <c r="GD32" s="144"/>
      <c r="GE32" s="144"/>
      <c r="GF32" s="144"/>
      <c r="GG32" s="144"/>
      <c r="GH32" s="144"/>
      <c r="GI32" s="144"/>
      <c r="GJ32" s="144"/>
      <c r="GK32" s="144"/>
      <c r="GL32" s="144"/>
      <c r="GM32" s="144"/>
      <c r="GN32" s="144"/>
      <c r="GO32" s="144"/>
      <c r="GP32" s="144"/>
      <c r="GQ32" s="144"/>
      <c r="GR32" s="144"/>
      <c r="GS32" s="144"/>
      <c r="GT32" s="144"/>
      <c r="GU32" s="144"/>
      <c r="GV32" s="144"/>
      <c r="GW32" s="144"/>
      <c r="GX32" s="144"/>
      <c r="GY32" s="144"/>
      <c r="GZ32" s="144"/>
      <c r="HA32" s="144"/>
      <c r="HB32" s="144"/>
      <c r="HC32" s="144"/>
      <c r="HD32" s="144"/>
      <c r="HE32" s="144"/>
      <c r="HF32" s="144"/>
      <c r="HG32" s="144"/>
      <c r="HH32" s="144"/>
      <c r="HI32" s="144"/>
      <c r="HJ32" s="144"/>
      <c r="HK32" s="144"/>
      <c r="HL32" s="144"/>
      <c r="HM32" s="144"/>
      <c r="HN32" s="144"/>
      <c r="HO32" s="144"/>
      <c r="HP32" s="144"/>
      <c r="HQ32" s="144"/>
      <c r="HR32" s="144"/>
      <c r="HS32" s="144"/>
      <c r="HT32" s="144"/>
      <c r="HU32" s="144"/>
      <c r="HV32" s="144"/>
      <c r="HW32" s="144"/>
      <c r="HX32" s="144"/>
      <c r="HY32" s="144"/>
      <c r="HZ32" s="144"/>
      <c r="IA32" s="144"/>
      <c r="IB32" s="144"/>
      <c r="IC32" s="144"/>
      <c r="ID32" s="144"/>
      <c r="IE32" s="144"/>
      <c r="IF32" s="144"/>
      <c r="IG32" s="144"/>
      <c r="IH32" s="144"/>
      <c r="II32" s="144"/>
      <c r="IJ32" s="144"/>
      <c r="IK32" s="144"/>
      <c r="IL32" s="144"/>
      <c r="IM32" s="144"/>
      <c r="IN32" s="144"/>
      <c r="IO32" s="144"/>
      <c r="IP32" s="144"/>
      <c r="IQ32" s="144"/>
      <c r="IR32" s="144"/>
      <c r="IS32" s="144"/>
      <c r="IT32" s="144"/>
      <c r="IU32" s="144"/>
      <c r="IV32" s="144"/>
    </row>
    <row r="33" spans="1:256" ht="15.6" x14ac:dyDescent="0.3">
      <c r="A33" s="132" t="s">
        <v>186</v>
      </c>
      <c r="B33" s="144"/>
      <c r="C33" s="144"/>
      <c r="D33" s="144"/>
      <c r="E33" s="144"/>
      <c r="F33" s="144"/>
      <c r="G33" s="144"/>
      <c r="H33" s="144"/>
      <c r="I33" s="144"/>
      <c r="J33" s="144"/>
      <c r="K33" s="144"/>
      <c r="L33" s="144"/>
      <c r="M33" s="144"/>
      <c r="N33" s="144"/>
      <c r="O33" s="144"/>
      <c r="P33" s="144"/>
      <c r="Q33" s="144"/>
      <c r="R33" s="144"/>
      <c r="S33" s="144"/>
      <c r="T33" s="144"/>
      <c r="U33" s="144"/>
      <c r="V33" s="144"/>
      <c r="W33" s="144"/>
      <c r="X33" s="144"/>
      <c r="Y33" s="144"/>
      <c r="Z33" s="144"/>
      <c r="AA33" s="144"/>
      <c r="AB33" s="144"/>
      <c r="AC33" s="144"/>
      <c r="AD33" s="144"/>
      <c r="AE33" s="144"/>
      <c r="AF33" s="144"/>
      <c r="AG33" s="144"/>
      <c r="AH33" s="144"/>
      <c r="AI33" s="144"/>
      <c r="AJ33" s="144"/>
      <c r="AK33" s="144"/>
      <c r="AL33" s="144"/>
      <c r="AM33" s="144"/>
      <c r="AN33" s="144"/>
      <c r="AO33" s="144"/>
      <c r="AP33" s="144"/>
      <c r="AQ33" s="144"/>
      <c r="AR33" s="144"/>
      <c r="AS33" s="144"/>
      <c r="AT33" s="144"/>
      <c r="AU33" s="144"/>
      <c r="AV33" s="144"/>
      <c r="AW33" s="144"/>
      <c r="AX33" s="144"/>
      <c r="AY33" s="144"/>
      <c r="AZ33" s="144"/>
      <c r="BA33" s="144"/>
      <c r="BB33" s="144"/>
      <c r="BC33" s="144"/>
      <c r="BD33" s="144"/>
      <c r="BE33" s="144"/>
      <c r="BF33" s="144"/>
      <c r="BG33" s="144"/>
      <c r="BH33" s="144"/>
      <c r="BI33" s="144"/>
      <c r="BJ33" s="144"/>
      <c r="BK33" s="144"/>
      <c r="BL33" s="144"/>
      <c r="BM33" s="144"/>
      <c r="BN33" s="144"/>
      <c r="BO33" s="144"/>
      <c r="BP33" s="144"/>
      <c r="BQ33" s="144"/>
      <c r="BR33" s="144"/>
      <c r="BS33" s="144"/>
      <c r="BT33" s="144"/>
      <c r="BU33" s="144"/>
      <c r="BV33" s="144"/>
      <c r="BW33" s="144"/>
      <c r="BX33" s="144"/>
      <c r="BY33" s="144"/>
      <c r="BZ33" s="144"/>
      <c r="CA33" s="144"/>
      <c r="CB33" s="144"/>
      <c r="CC33" s="144"/>
      <c r="CD33" s="144"/>
      <c r="CE33" s="144"/>
      <c r="CF33" s="144"/>
      <c r="CG33" s="144"/>
      <c r="CH33" s="144"/>
      <c r="CI33" s="144"/>
      <c r="CJ33" s="144"/>
      <c r="CK33" s="144"/>
      <c r="CL33" s="144"/>
      <c r="CM33" s="144"/>
      <c r="CN33" s="144"/>
      <c r="CO33" s="144"/>
      <c r="CP33" s="144"/>
      <c r="CQ33" s="144"/>
      <c r="CR33" s="144"/>
      <c r="CS33" s="144"/>
      <c r="CT33" s="144"/>
      <c r="CU33" s="144"/>
      <c r="CV33" s="144"/>
      <c r="CW33" s="144"/>
      <c r="CX33" s="144"/>
      <c r="CY33" s="144"/>
      <c r="CZ33" s="144"/>
      <c r="DA33" s="144"/>
      <c r="DB33" s="144"/>
      <c r="DC33" s="144"/>
      <c r="DD33" s="144"/>
      <c r="DE33" s="144"/>
      <c r="DF33" s="144"/>
      <c r="DG33" s="144"/>
      <c r="DH33" s="144"/>
      <c r="DI33" s="144"/>
      <c r="DJ33" s="144"/>
      <c r="DK33" s="144"/>
      <c r="DL33" s="144"/>
      <c r="DM33" s="144"/>
      <c r="DN33" s="144"/>
      <c r="DO33" s="144"/>
      <c r="DP33" s="144"/>
      <c r="DQ33" s="144"/>
      <c r="DR33" s="144"/>
      <c r="DS33" s="144"/>
      <c r="DT33" s="144"/>
      <c r="DU33" s="144"/>
      <c r="DV33" s="144"/>
      <c r="DW33" s="144"/>
      <c r="DX33" s="144"/>
      <c r="DY33" s="144"/>
      <c r="DZ33" s="144"/>
      <c r="EA33" s="144"/>
      <c r="EB33" s="144"/>
      <c r="EC33" s="144"/>
      <c r="ED33" s="144"/>
      <c r="EE33" s="144"/>
      <c r="EF33" s="144"/>
      <c r="EG33" s="144"/>
      <c r="EH33" s="144"/>
      <c r="EI33" s="144"/>
      <c r="EJ33" s="144"/>
      <c r="EK33" s="144"/>
      <c r="EL33" s="144"/>
      <c r="EM33" s="144"/>
      <c r="EN33" s="144"/>
      <c r="EO33" s="144"/>
      <c r="EP33" s="144"/>
      <c r="EQ33" s="144"/>
      <c r="ER33" s="144"/>
      <c r="ES33" s="144"/>
      <c r="ET33" s="144"/>
      <c r="EU33" s="144"/>
      <c r="EV33" s="144"/>
      <c r="EW33" s="144"/>
      <c r="EX33" s="144"/>
      <c r="EY33" s="144"/>
      <c r="EZ33" s="144"/>
      <c r="FA33" s="144"/>
      <c r="FB33" s="144"/>
      <c r="FC33" s="144"/>
      <c r="FD33" s="144"/>
      <c r="FE33" s="144"/>
      <c r="FF33" s="144"/>
      <c r="FG33" s="144"/>
      <c r="FH33" s="144"/>
      <c r="FI33" s="144"/>
      <c r="FJ33" s="144"/>
      <c r="FK33" s="144"/>
      <c r="FL33" s="144"/>
      <c r="FM33" s="144"/>
      <c r="FN33" s="144"/>
      <c r="FO33" s="144"/>
      <c r="FP33" s="144"/>
      <c r="FQ33" s="144"/>
      <c r="FR33" s="144"/>
      <c r="FS33" s="144"/>
      <c r="FT33" s="144"/>
      <c r="FU33" s="144"/>
      <c r="FV33" s="144"/>
      <c r="FW33" s="144"/>
      <c r="FX33" s="144"/>
      <c r="FY33" s="144"/>
      <c r="FZ33" s="144"/>
      <c r="GA33" s="144"/>
      <c r="GB33" s="144"/>
      <c r="GC33" s="144"/>
      <c r="GD33" s="144"/>
      <c r="GE33" s="144"/>
      <c r="GF33" s="144"/>
      <c r="GG33" s="144"/>
      <c r="GH33" s="144"/>
      <c r="GI33" s="144"/>
      <c r="GJ33" s="144"/>
      <c r="GK33" s="144"/>
      <c r="GL33" s="144"/>
      <c r="GM33" s="144"/>
      <c r="GN33" s="144"/>
      <c r="GO33" s="144"/>
      <c r="GP33" s="144"/>
      <c r="GQ33" s="144"/>
      <c r="GR33" s="144"/>
      <c r="GS33" s="144"/>
      <c r="GT33" s="144"/>
      <c r="GU33" s="144"/>
      <c r="GV33" s="144"/>
      <c r="GW33" s="144"/>
      <c r="GX33" s="144"/>
      <c r="GY33" s="144"/>
      <c r="GZ33" s="144"/>
      <c r="HA33" s="144"/>
      <c r="HB33" s="144"/>
      <c r="HC33" s="144"/>
      <c r="HD33" s="144"/>
      <c r="HE33" s="144"/>
      <c r="HF33" s="144"/>
      <c r="HG33" s="144"/>
      <c r="HH33" s="144"/>
      <c r="HI33" s="144"/>
      <c r="HJ33" s="144"/>
      <c r="HK33" s="144"/>
      <c r="HL33" s="144"/>
      <c r="HM33" s="144"/>
      <c r="HN33" s="144"/>
      <c r="HO33" s="144"/>
      <c r="HP33" s="144"/>
      <c r="HQ33" s="144"/>
      <c r="HR33" s="144"/>
      <c r="HS33" s="144"/>
      <c r="HT33" s="144"/>
      <c r="HU33" s="144"/>
      <c r="HV33" s="144"/>
      <c r="HW33" s="144"/>
      <c r="HX33" s="144"/>
      <c r="HY33" s="144"/>
      <c r="HZ33" s="144"/>
      <c r="IA33" s="144"/>
      <c r="IB33" s="144"/>
      <c r="IC33" s="144"/>
      <c r="ID33" s="144"/>
      <c r="IE33" s="144"/>
      <c r="IF33" s="144"/>
      <c r="IG33" s="144"/>
      <c r="IH33" s="144"/>
      <c r="II33" s="144"/>
      <c r="IJ33" s="144"/>
      <c r="IK33" s="144"/>
      <c r="IL33" s="144"/>
      <c r="IM33" s="144"/>
      <c r="IN33" s="144"/>
      <c r="IO33" s="144"/>
      <c r="IP33" s="144"/>
      <c r="IQ33" s="144"/>
      <c r="IR33" s="144"/>
      <c r="IS33" s="144"/>
      <c r="IT33" s="144"/>
      <c r="IU33" s="144"/>
      <c r="IV33" s="144"/>
    </row>
    <row r="34" spans="1:256" ht="58.95" customHeight="1" x14ac:dyDescent="0.3">
      <c r="A34" s="593" t="s">
        <v>224</v>
      </c>
      <c r="B34" s="593"/>
      <c r="C34" s="593"/>
      <c r="D34" s="593"/>
      <c r="E34" s="593"/>
      <c r="F34" s="593"/>
      <c r="G34" s="593"/>
      <c r="H34" s="199"/>
      <c r="I34" s="200"/>
      <c r="J34" s="190"/>
      <c r="K34" s="190"/>
      <c r="L34" s="190"/>
      <c r="M34" s="95"/>
      <c r="N34" s="95"/>
      <c r="O34" s="95"/>
      <c r="P34" s="95"/>
      <c r="Q34" s="95"/>
      <c r="R34" s="95"/>
      <c r="S34" s="95"/>
      <c r="T34" s="95"/>
      <c r="U34" s="95"/>
      <c r="V34" s="95"/>
      <c r="W34" s="95"/>
      <c r="X34" s="95"/>
      <c r="Y34" s="95"/>
      <c r="Z34" s="95"/>
      <c r="AA34" s="95"/>
      <c r="AB34" s="95"/>
      <c r="AC34" s="95"/>
      <c r="AD34" s="95"/>
      <c r="AE34" s="95"/>
      <c r="AF34" s="95"/>
      <c r="AG34" s="95"/>
      <c r="AH34" s="95"/>
      <c r="AI34" s="95"/>
      <c r="AJ34" s="95"/>
      <c r="AK34" s="95"/>
      <c r="AL34" s="95"/>
      <c r="AM34" s="95"/>
      <c r="AN34" s="95"/>
      <c r="AO34" s="95"/>
      <c r="AP34" s="95"/>
      <c r="AQ34" s="95"/>
      <c r="AR34" s="95"/>
      <c r="AS34" s="95"/>
      <c r="AT34" s="95"/>
      <c r="AU34" s="95"/>
      <c r="AV34" s="95"/>
      <c r="AW34" s="95"/>
      <c r="AX34" s="95"/>
      <c r="AY34" s="95"/>
      <c r="AZ34" s="95"/>
      <c r="BA34" s="95"/>
      <c r="BB34" s="95"/>
      <c r="BC34" s="95"/>
      <c r="BD34" s="95"/>
      <c r="BE34" s="95"/>
      <c r="BF34" s="95"/>
      <c r="BG34" s="95"/>
      <c r="BH34" s="95"/>
      <c r="BI34" s="95"/>
      <c r="BJ34" s="95"/>
      <c r="BK34" s="95"/>
      <c r="BL34" s="95"/>
      <c r="BM34" s="95"/>
      <c r="BN34" s="95"/>
      <c r="BO34" s="95"/>
      <c r="BP34" s="95"/>
      <c r="BQ34" s="95"/>
      <c r="BR34" s="95"/>
      <c r="BS34" s="95"/>
      <c r="BT34" s="95"/>
      <c r="BU34" s="95"/>
      <c r="BV34" s="95"/>
      <c r="BW34" s="95"/>
      <c r="BX34" s="95"/>
      <c r="BY34" s="95"/>
      <c r="BZ34" s="95"/>
      <c r="CA34" s="95"/>
      <c r="CB34" s="95"/>
      <c r="CC34" s="95"/>
      <c r="CD34" s="95"/>
      <c r="CE34" s="95"/>
      <c r="CF34" s="95"/>
      <c r="CG34" s="95"/>
      <c r="CH34" s="95"/>
      <c r="CI34" s="95"/>
      <c r="CJ34" s="95"/>
      <c r="CK34" s="95"/>
      <c r="CL34" s="95"/>
      <c r="CM34" s="95"/>
      <c r="CN34" s="95"/>
      <c r="CO34" s="95"/>
      <c r="CP34" s="95"/>
      <c r="CQ34" s="95"/>
      <c r="CR34" s="95"/>
      <c r="CS34" s="95"/>
      <c r="CT34" s="95"/>
      <c r="CU34" s="95"/>
      <c r="CV34" s="95"/>
      <c r="CW34" s="95"/>
      <c r="CX34" s="95"/>
      <c r="CY34" s="95"/>
      <c r="CZ34" s="95"/>
      <c r="DA34" s="95"/>
      <c r="DB34" s="95"/>
      <c r="DC34" s="95"/>
      <c r="DD34" s="95"/>
      <c r="DE34" s="95"/>
      <c r="DF34" s="95"/>
      <c r="DG34" s="95"/>
      <c r="DH34" s="95"/>
      <c r="DI34" s="95"/>
      <c r="DJ34" s="95"/>
      <c r="DK34" s="95"/>
      <c r="DL34" s="95"/>
      <c r="DM34" s="95"/>
      <c r="DN34" s="95"/>
      <c r="DO34" s="95"/>
      <c r="DP34" s="95"/>
      <c r="DQ34" s="95"/>
      <c r="DR34" s="95"/>
      <c r="DS34" s="95"/>
      <c r="DT34" s="95"/>
      <c r="DU34" s="95"/>
      <c r="DV34" s="95"/>
      <c r="DW34" s="95"/>
      <c r="DX34" s="95"/>
      <c r="DY34" s="95"/>
      <c r="DZ34" s="95"/>
      <c r="EA34" s="95"/>
      <c r="EB34" s="95"/>
      <c r="EC34" s="95"/>
      <c r="ED34" s="95"/>
      <c r="EE34" s="95"/>
      <c r="EF34" s="95"/>
      <c r="EG34" s="95"/>
      <c r="EH34" s="95"/>
      <c r="EI34" s="95"/>
      <c r="EJ34" s="95"/>
      <c r="EK34" s="95"/>
      <c r="EL34" s="95"/>
      <c r="EM34" s="95"/>
      <c r="EN34" s="95"/>
      <c r="EO34" s="95"/>
      <c r="EP34" s="95"/>
      <c r="EQ34" s="95"/>
      <c r="ER34" s="95"/>
      <c r="ES34" s="95"/>
      <c r="ET34" s="95"/>
      <c r="EU34" s="95"/>
      <c r="EV34" s="95"/>
      <c r="EW34" s="95"/>
      <c r="EX34" s="95"/>
      <c r="EY34" s="95"/>
      <c r="EZ34" s="95"/>
      <c r="FA34" s="95"/>
      <c r="FB34" s="95"/>
      <c r="FC34" s="95"/>
      <c r="FD34" s="95"/>
      <c r="FE34" s="95"/>
      <c r="FF34" s="95"/>
      <c r="FG34" s="95"/>
      <c r="FH34" s="95"/>
      <c r="FI34" s="95"/>
      <c r="FJ34" s="95"/>
      <c r="FK34" s="95"/>
      <c r="FL34" s="95"/>
      <c r="FM34" s="95"/>
      <c r="FN34" s="95"/>
      <c r="FO34" s="95"/>
      <c r="FP34" s="95"/>
      <c r="FQ34" s="95"/>
      <c r="FR34" s="95"/>
      <c r="FS34" s="95"/>
      <c r="FT34" s="95"/>
      <c r="FU34" s="95"/>
      <c r="FV34" s="95"/>
      <c r="FW34" s="95"/>
      <c r="FX34" s="95"/>
      <c r="FY34" s="95"/>
      <c r="FZ34" s="95"/>
      <c r="GA34" s="95"/>
      <c r="GB34" s="95"/>
      <c r="GC34" s="95"/>
      <c r="GD34" s="95"/>
      <c r="GE34" s="95"/>
      <c r="GF34" s="95"/>
      <c r="GG34" s="95"/>
      <c r="GH34" s="95"/>
      <c r="GI34" s="95"/>
      <c r="GJ34" s="95"/>
      <c r="GK34" s="95"/>
      <c r="GL34" s="95"/>
      <c r="GM34" s="95"/>
      <c r="GN34" s="95"/>
      <c r="GO34" s="95"/>
      <c r="GP34" s="95"/>
      <c r="GQ34" s="95"/>
      <c r="GR34" s="95"/>
      <c r="GS34" s="95"/>
      <c r="GT34" s="95"/>
      <c r="GU34" s="95"/>
      <c r="GV34" s="95"/>
      <c r="GW34" s="95"/>
      <c r="GX34" s="95"/>
      <c r="GY34" s="95"/>
      <c r="GZ34" s="95"/>
      <c r="HA34" s="95"/>
      <c r="HB34" s="95"/>
      <c r="HC34" s="95"/>
      <c r="HD34" s="95"/>
      <c r="HE34" s="95"/>
      <c r="HF34" s="95"/>
      <c r="HG34" s="95"/>
      <c r="HH34" s="95"/>
      <c r="HI34" s="95"/>
      <c r="HJ34" s="95"/>
      <c r="HK34" s="95"/>
      <c r="HL34" s="95"/>
      <c r="HM34" s="95"/>
      <c r="HN34" s="95"/>
      <c r="HO34" s="95"/>
      <c r="HP34" s="95"/>
      <c r="HQ34" s="95"/>
      <c r="HR34" s="95"/>
      <c r="HS34" s="95"/>
      <c r="HT34" s="95"/>
      <c r="HU34" s="95"/>
      <c r="HV34" s="95"/>
      <c r="HW34" s="95"/>
      <c r="HX34" s="95"/>
      <c r="HY34" s="95"/>
      <c r="HZ34" s="95"/>
      <c r="IA34" s="95"/>
      <c r="IB34" s="95"/>
      <c r="IC34" s="95"/>
      <c r="ID34" s="95"/>
      <c r="IE34" s="95"/>
      <c r="IF34" s="95"/>
      <c r="IG34" s="95"/>
      <c r="IH34" s="95"/>
      <c r="II34" s="95"/>
      <c r="IJ34" s="95"/>
      <c r="IK34" s="95"/>
      <c r="IL34" s="95"/>
      <c r="IM34" s="95"/>
      <c r="IN34" s="95"/>
      <c r="IO34" s="95"/>
      <c r="IP34" s="95"/>
      <c r="IQ34" s="95"/>
      <c r="IR34" s="95"/>
      <c r="IS34" s="95"/>
      <c r="IT34" s="95"/>
      <c r="IU34" s="95"/>
      <c r="IV34" s="95"/>
    </row>
    <row r="35" spans="1:256" ht="65.400000000000006" customHeight="1" x14ac:dyDescent="0.3">
      <c r="A35" s="517" t="s">
        <v>225</v>
      </c>
      <c r="B35" s="517"/>
      <c r="C35" s="517"/>
      <c r="D35" s="517"/>
      <c r="E35" s="517"/>
      <c r="F35" s="517"/>
      <c r="G35" s="517"/>
      <c r="H35" s="517"/>
      <c r="I35" s="517"/>
      <c r="J35" s="517"/>
      <c r="K35" s="190"/>
      <c r="L35" s="190"/>
      <c r="M35" s="95"/>
      <c r="N35" s="95"/>
      <c r="O35" s="95"/>
      <c r="P35" s="95"/>
      <c r="Q35" s="95"/>
      <c r="R35" s="95"/>
      <c r="S35" s="95"/>
      <c r="T35" s="95"/>
      <c r="U35" s="95"/>
      <c r="V35" s="95"/>
      <c r="W35" s="95"/>
      <c r="X35" s="95"/>
      <c r="Y35" s="95"/>
      <c r="Z35" s="95"/>
      <c r="AA35" s="95"/>
      <c r="AB35" s="95"/>
      <c r="AC35" s="95"/>
      <c r="AD35" s="95"/>
      <c r="AE35" s="95"/>
      <c r="AF35" s="95"/>
      <c r="AG35" s="95"/>
      <c r="AH35" s="95"/>
      <c r="AI35" s="95"/>
      <c r="AJ35" s="95"/>
      <c r="AK35" s="95"/>
      <c r="AL35" s="95"/>
      <c r="AM35" s="95"/>
      <c r="AN35" s="95"/>
      <c r="AO35" s="95"/>
      <c r="AP35" s="95"/>
      <c r="AQ35" s="95"/>
      <c r="AR35" s="95"/>
      <c r="AS35" s="95"/>
      <c r="AT35" s="95"/>
      <c r="AU35" s="95"/>
      <c r="AV35" s="95"/>
      <c r="AW35" s="95"/>
      <c r="AX35" s="95"/>
      <c r="AY35" s="95"/>
      <c r="AZ35" s="95"/>
      <c r="BA35" s="95"/>
      <c r="BB35" s="95"/>
      <c r="BC35" s="95"/>
      <c r="BD35" s="95"/>
      <c r="BE35" s="95"/>
      <c r="BF35" s="95"/>
      <c r="BG35" s="95"/>
      <c r="BH35" s="95"/>
      <c r="BI35" s="95"/>
      <c r="BJ35" s="95"/>
      <c r="BK35" s="95"/>
      <c r="BL35" s="95"/>
      <c r="BM35" s="95"/>
      <c r="BN35" s="95"/>
      <c r="BO35" s="95"/>
      <c r="BP35" s="95"/>
      <c r="BQ35" s="95"/>
      <c r="BR35" s="95"/>
      <c r="BS35" s="95"/>
      <c r="BT35" s="95"/>
      <c r="BU35" s="95"/>
      <c r="BV35" s="95"/>
      <c r="BW35" s="95"/>
      <c r="BX35" s="95"/>
      <c r="BY35" s="95"/>
      <c r="BZ35" s="95"/>
      <c r="CA35" s="95"/>
      <c r="CB35" s="95"/>
      <c r="CC35" s="95"/>
      <c r="CD35" s="95"/>
      <c r="CE35" s="95"/>
      <c r="CF35" s="95"/>
      <c r="CG35" s="95"/>
      <c r="CH35" s="95"/>
      <c r="CI35" s="95"/>
      <c r="CJ35" s="95"/>
      <c r="CK35" s="95"/>
      <c r="CL35" s="95"/>
      <c r="CM35" s="95"/>
      <c r="CN35" s="95"/>
      <c r="CO35" s="95"/>
      <c r="CP35" s="95"/>
      <c r="CQ35" s="95"/>
      <c r="CR35" s="95"/>
      <c r="CS35" s="95"/>
      <c r="CT35" s="95"/>
      <c r="CU35" s="95"/>
      <c r="CV35" s="95"/>
      <c r="CW35" s="95"/>
      <c r="CX35" s="95"/>
      <c r="CY35" s="95"/>
      <c r="CZ35" s="95"/>
      <c r="DA35" s="95"/>
      <c r="DB35" s="95"/>
      <c r="DC35" s="95"/>
      <c r="DD35" s="95"/>
      <c r="DE35" s="95"/>
      <c r="DF35" s="95"/>
      <c r="DG35" s="95"/>
      <c r="DH35" s="95"/>
      <c r="DI35" s="95"/>
      <c r="DJ35" s="95"/>
      <c r="DK35" s="95"/>
      <c r="DL35" s="95"/>
      <c r="DM35" s="95"/>
      <c r="DN35" s="95"/>
      <c r="DO35" s="95"/>
      <c r="DP35" s="95"/>
      <c r="DQ35" s="95"/>
      <c r="DR35" s="95"/>
      <c r="DS35" s="95"/>
      <c r="DT35" s="95"/>
      <c r="DU35" s="95"/>
      <c r="DV35" s="95"/>
      <c r="DW35" s="95"/>
      <c r="DX35" s="95"/>
      <c r="DY35" s="95"/>
      <c r="DZ35" s="95"/>
      <c r="EA35" s="95"/>
      <c r="EB35" s="95"/>
      <c r="EC35" s="95"/>
      <c r="ED35" s="95"/>
      <c r="EE35" s="95"/>
      <c r="EF35" s="95"/>
      <c r="EG35" s="95"/>
      <c r="EH35" s="95"/>
      <c r="EI35" s="95"/>
      <c r="EJ35" s="95"/>
      <c r="EK35" s="95"/>
      <c r="EL35" s="95"/>
      <c r="EM35" s="95"/>
      <c r="EN35" s="95"/>
      <c r="EO35" s="95"/>
      <c r="EP35" s="95"/>
      <c r="EQ35" s="95"/>
      <c r="ER35" s="95"/>
      <c r="ES35" s="95"/>
      <c r="ET35" s="95"/>
      <c r="EU35" s="95"/>
      <c r="EV35" s="95"/>
      <c r="EW35" s="95"/>
      <c r="EX35" s="95"/>
      <c r="EY35" s="95"/>
      <c r="EZ35" s="95"/>
      <c r="FA35" s="95"/>
      <c r="FB35" s="95"/>
      <c r="FC35" s="95"/>
      <c r="FD35" s="95"/>
      <c r="FE35" s="95"/>
      <c r="FF35" s="95"/>
      <c r="FG35" s="95"/>
      <c r="FH35" s="95"/>
      <c r="FI35" s="95"/>
      <c r="FJ35" s="95"/>
      <c r="FK35" s="95"/>
      <c r="FL35" s="95"/>
      <c r="FM35" s="95"/>
      <c r="FN35" s="95"/>
      <c r="FO35" s="95"/>
      <c r="FP35" s="95"/>
      <c r="FQ35" s="95"/>
      <c r="FR35" s="95"/>
      <c r="FS35" s="95"/>
      <c r="FT35" s="95"/>
      <c r="FU35" s="95"/>
      <c r="FV35" s="95"/>
      <c r="FW35" s="95"/>
      <c r="FX35" s="95"/>
      <c r="FY35" s="95"/>
      <c r="FZ35" s="95"/>
      <c r="GA35" s="95"/>
      <c r="GB35" s="95"/>
      <c r="GC35" s="95"/>
      <c r="GD35" s="95"/>
      <c r="GE35" s="95"/>
      <c r="GF35" s="95"/>
      <c r="GG35" s="95"/>
      <c r="GH35" s="95"/>
      <c r="GI35" s="95"/>
      <c r="GJ35" s="95"/>
      <c r="GK35" s="95"/>
      <c r="GL35" s="95"/>
      <c r="GM35" s="95"/>
      <c r="GN35" s="95"/>
      <c r="GO35" s="95"/>
      <c r="GP35" s="95"/>
      <c r="GQ35" s="95"/>
      <c r="GR35" s="95"/>
      <c r="GS35" s="95"/>
      <c r="GT35" s="95"/>
      <c r="GU35" s="95"/>
      <c r="GV35" s="95"/>
      <c r="GW35" s="95"/>
      <c r="GX35" s="95"/>
      <c r="GY35" s="95"/>
      <c r="GZ35" s="95"/>
      <c r="HA35" s="95"/>
      <c r="HB35" s="95"/>
      <c r="HC35" s="95"/>
      <c r="HD35" s="95"/>
      <c r="HE35" s="95"/>
      <c r="HF35" s="95"/>
      <c r="HG35" s="95"/>
      <c r="HH35" s="95"/>
      <c r="HI35" s="95"/>
      <c r="HJ35" s="95"/>
      <c r="HK35" s="95"/>
      <c r="HL35" s="95"/>
      <c r="HM35" s="95"/>
      <c r="HN35" s="95"/>
      <c r="HO35" s="95"/>
      <c r="HP35" s="95"/>
      <c r="HQ35" s="95"/>
      <c r="HR35" s="95"/>
      <c r="HS35" s="95"/>
      <c r="HT35" s="95"/>
      <c r="HU35" s="95"/>
      <c r="HV35" s="95"/>
      <c r="HW35" s="95"/>
      <c r="HX35" s="95"/>
      <c r="HY35" s="95"/>
      <c r="HZ35" s="95"/>
      <c r="IA35" s="95"/>
      <c r="IB35" s="95"/>
      <c r="IC35" s="95"/>
      <c r="ID35" s="95"/>
      <c r="IE35" s="95"/>
      <c r="IF35" s="95"/>
      <c r="IG35" s="95"/>
      <c r="IH35" s="95"/>
      <c r="II35" s="95"/>
      <c r="IJ35" s="95"/>
      <c r="IK35" s="95"/>
      <c r="IL35" s="95"/>
      <c r="IM35" s="95"/>
      <c r="IN35" s="95"/>
      <c r="IO35" s="95"/>
      <c r="IP35" s="95"/>
      <c r="IQ35" s="95"/>
      <c r="IR35" s="95"/>
      <c r="IS35" s="95"/>
      <c r="IT35" s="95"/>
      <c r="IU35" s="95"/>
      <c r="IV35" s="95"/>
    </row>
    <row r="36" spans="1:256" ht="34.200000000000003" customHeight="1" x14ac:dyDescent="0.3">
      <c r="A36" s="517" t="s">
        <v>226</v>
      </c>
      <c r="B36" s="517"/>
      <c r="C36" s="517"/>
      <c r="D36" s="517"/>
      <c r="E36" s="517"/>
      <c r="F36" s="517"/>
      <c r="G36" s="517"/>
      <c r="H36" s="199"/>
      <c r="I36" s="94"/>
      <c r="J36" s="95"/>
      <c r="K36" s="95"/>
      <c r="L36" s="95"/>
      <c r="M36" s="95"/>
      <c r="N36" s="95"/>
      <c r="O36" s="95"/>
      <c r="P36" s="95"/>
      <c r="Q36" s="95"/>
      <c r="R36" s="95"/>
      <c r="S36" s="95"/>
      <c r="T36" s="95"/>
      <c r="U36" s="95"/>
      <c r="V36" s="95"/>
      <c r="W36" s="95"/>
      <c r="X36" s="95"/>
      <c r="Y36" s="95"/>
      <c r="Z36" s="95"/>
      <c r="AA36" s="95"/>
      <c r="AB36" s="95"/>
      <c r="AC36" s="95"/>
      <c r="AD36" s="95"/>
      <c r="AE36" s="95"/>
      <c r="AF36" s="95"/>
      <c r="AG36" s="95"/>
      <c r="AH36" s="95"/>
      <c r="AI36" s="95"/>
      <c r="AJ36" s="95"/>
      <c r="AK36" s="95"/>
      <c r="AL36" s="95"/>
      <c r="AM36" s="95"/>
      <c r="AN36" s="95"/>
      <c r="AO36" s="95"/>
      <c r="AP36" s="95"/>
      <c r="AQ36" s="95"/>
      <c r="AR36" s="95"/>
      <c r="AS36" s="95"/>
      <c r="AT36" s="95"/>
      <c r="AU36" s="95"/>
      <c r="AV36" s="95"/>
      <c r="AW36" s="95"/>
      <c r="AX36" s="95"/>
      <c r="AY36" s="95"/>
      <c r="AZ36" s="95"/>
      <c r="BA36" s="95"/>
      <c r="BB36" s="95"/>
      <c r="BC36" s="95"/>
      <c r="BD36" s="95"/>
      <c r="BE36" s="95"/>
      <c r="BF36" s="95"/>
      <c r="BG36" s="95"/>
      <c r="BH36" s="95"/>
      <c r="BI36" s="95"/>
      <c r="BJ36" s="95"/>
      <c r="BK36" s="95"/>
      <c r="BL36" s="95"/>
      <c r="BM36" s="95"/>
      <c r="BN36" s="95"/>
      <c r="BO36" s="95"/>
      <c r="BP36" s="95"/>
      <c r="BQ36" s="95"/>
      <c r="BR36" s="95"/>
      <c r="BS36" s="95"/>
      <c r="BT36" s="95"/>
      <c r="BU36" s="95"/>
      <c r="BV36" s="95"/>
      <c r="BW36" s="95"/>
      <c r="BX36" s="95"/>
      <c r="BY36" s="95"/>
      <c r="BZ36" s="95"/>
      <c r="CA36" s="95"/>
      <c r="CB36" s="95"/>
      <c r="CC36" s="95"/>
      <c r="CD36" s="95"/>
      <c r="CE36" s="95"/>
      <c r="CF36" s="95"/>
      <c r="CG36" s="95"/>
      <c r="CH36" s="95"/>
      <c r="CI36" s="95"/>
      <c r="CJ36" s="95"/>
      <c r="CK36" s="95"/>
      <c r="CL36" s="95"/>
      <c r="CM36" s="95"/>
      <c r="CN36" s="95"/>
      <c r="CO36" s="95"/>
      <c r="CP36" s="95"/>
      <c r="CQ36" s="95"/>
      <c r="CR36" s="95"/>
      <c r="CS36" s="95"/>
      <c r="CT36" s="95"/>
      <c r="CU36" s="95"/>
      <c r="CV36" s="95"/>
      <c r="CW36" s="95"/>
      <c r="CX36" s="95"/>
      <c r="CY36" s="95"/>
      <c r="CZ36" s="95"/>
      <c r="DA36" s="95"/>
      <c r="DB36" s="95"/>
      <c r="DC36" s="95"/>
      <c r="DD36" s="95"/>
      <c r="DE36" s="95"/>
      <c r="DF36" s="95"/>
      <c r="DG36" s="95"/>
      <c r="DH36" s="95"/>
      <c r="DI36" s="95"/>
      <c r="DJ36" s="95"/>
      <c r="DK36" s="95"/>
      <c r="DL36" s="95"/>
      <c r="DM36" s="95"/>
      <c r="DN36" s="95"/>
      <c r="DO36" s="95"/>
      <c r="DP36" s="95"/>
      <c r="DQ36" s="95"/>
      <c r="DR36" s="95"/>
      <c r="DS36" s="95"/>
      <c r="DT36" s="95"/>
      <c r="DU36" s="95"/>
      <c r="DV36" s="95"/>
      <c r="DW36" s="95"/>
      <c r="DX36" s="95"/>
      <c r="DY36" s="95"/>
      <c r="DZ36" s="95"/>
      <c r="EA36" s="95"/>
      <c r="EB36" s="95"/>
      <c r="EC36" s="95"/>
      <c r="ED36" s="95"/>
      <c r="EE36" s="95"/>
      <c r="EF36" s="95"/>
      <c r="EG36" s="95"/>
      <c r="EH36" s="95"/>
      <c r="EI36" s="95"/>
      <c r="EJ36" s="95"/>
      <c r="EK36" s="95"/>
      <c r="EL36" s="95"/>
      <c r="EM36" s="95"/>
      <c r="EN36" s="95"/>
      <c r="EO36" s="95"/>
      <c r="EP36" s="95"/>
      <c r="EQ36" s="95"/>
      <c r="ER36" s="95"/>
      <c r="ES36" s="95"/>
      <c r="ET36" s="95"/>
      <c r="EU36" s="95"/>
      <c r="EV36" s="95"/>
      <c r="EW36" s="95"/>
      <c r="EX36" s="95"/>
      <c r="EY36" s="95"/>
      <c r="EZ36" s="95"/>
      <c r="FA36" s="95"/>
      <c r="FB36" s="95"/>
      <c r="FC36" s="95"/>
      <c r="FD36" s="95"/>
      <c r="FE36" s="95"/>
      <c r="FF36" s="95"/>
      <c r="FG36" s="95"/>
      <c r="FH36" s="95"/>
      <c r="FI36" s="95"/>
      <c r="FJ36" s="95"/>
      <c r="FK36" s="95"/>
      <c r="FL36" s="95"/>
      <c r="FM36" s="95"/>
      <c r="FN36" s="95"/>
      <c r="FO36" s="95"/>
      <c r="FP36" s="95"/>
      <c r="FQ36" s="95"/>
      <c r="FR36" s="95"/>
      <c r="FS36" s="95"/>
      <c r="FT36" s="95"/>
      <c r="FU36" s="95"/>
      <c r="FV36" s="95"/>
      <c r="FW36" s="95"/>
      <c r="FX36" s="95"/>
      <c r="FY36" s="95"/>
      <c r="FZ36" s="95"/>
      <c r="GA36" s="95"/>
      <c r="GB36" s="95"/>
      <c r="GC36" s="95"/>
      <c r="GD36" s="95"/>
      <c r="GE36" s="95"/>
      <c r="GF36" s="95"/>
      <c r="GG36" s="95"/>
      <c r="GH36" s="95"/>
      <c r="GI36" s="95"/>
      <c r="GJ36" s="95"/>
      <c r="GK36" s="95"/>
      <c r="GL36" s="95"/>
      <c r="GM36" s="95"/>
      <c r="GN36" s="95"/>
      <c r="GO36" s="95"/>
      <c r="GP36" s="95"/>
      <c r="GQ36" s="95"/>
      <c r="GR36" s="95"/>
      <c r="GS36" s="95"/>
      <c r="GT36" s="95"/>
      <c r="GU36" s="95"/>
      <c r="GV36" s="95"/>
      <c r="GW36" s="95"/>
      <c r="GX36" s="95"/>
      <c r="GY36" s="95"/>
      <c r="GZ36" s="95"/>
      <c r="HA36" s="95"/>
      <c r="HB36" s="95"/>
      <c r="HC36" s="95"/>
      <c r="HD36" s="95"/>
      <c r="HE36" s="95"/>
      <c r="HF36" s="95"/>
      <c r="HG36" s="95"/>
      <c r="HH36" s="95"/>
      <c r="HI36" s="95"/>
      <c r="HJ36" s="95"/>
      <c r="HK36" s="95"/>
      <c r="HL36" s="95"/>
      <c r="HM36" s="95"/>
      <c r="HN36" s="95"/>
      <c r="HO36" s="95"/>
      <c r="HP36" s="95"/>
      <c r="HQ36" s="95"/>
      <c r="HR36" s="95"/>
      <c r="HS36" s="95"/>
      <c r="HT36" s="95"/>
      <c r="HU36" s="95"/>
      <c r="HV36" s="95"/>
      <c r="HW36" s="95"/>
      <c r="HX36" s="95"/>
      <c r="HY36" s="95"/>
      <c r="HZ36" s="95"/>
      <c r="IA36" s="95"/>
      <c r="IB36" s="95"/>
      <c r="IC36" s="95"/>
      <c r="ID36" s="95"/>
      <c r="IE36" s="95"/>
      <c r="IF36" s="95"/>
      <c r="IG36" s="95"/>
      <c r="IH36" s="95"/>
      <c r="II36" s="95"/>
      <c r="IJ36" s="95"/>
      <c r="IK36" s="95"/>
      <c r="IL36" s="95"/>
      <c r="IM36" s="95"/>
      <c r="IN36" s="95"/>
      <c r="IO36" s="95"/>
      <c r="IP36" s="95"/>
      <c r="IQ36" s="95"/>
      <c r="IR36" s="95"/>
      <c r="IS36" s="95"/>
      <c r="IT36" s="95"/>
      <c r="IU36" s="95"/>
      <c r="IV36" s="95"/>
    </row>
    <row r="37" spans="1:256" ht="15.6" x14ac:dyDescent="0.3">
      <c r="A37" s="253"/>
      <c r="B37" s="253"/>
      <c r="C37" s="253"/>
      <c r="D37" s="253"/>
      <c r="E37" s="253"/>
      <c r="F37" s="253"/>
      <c r="G37" s="253"/>
      <c r="H37" s="140"/>
      <c r="I37" s="136"/>
      <c r="J37" s="134"/>
      <c r="K37" s="134"/>
      <c r="L37" s="134"/>
      <c r="M37" s="134"/>
      <c r="N37" s="134"/>
      <c r="O37" s="134"/>
      <c r="P37" s="134"/>
      <c r="Q37" s="134"/>
      <c r="R37" s="134"/>
      <c r="S37" s="134"/>
      <c r="T37" s="134"/>
      <c r="U37" s="134"/>
      <c r="V37" s="134"/>
      <c r="W37" s="134"/>
      <c r="X37" s="134"/>
      <c r="Y37" s="134"/>
      <c r="Z37" s="134"/>
      <c r="AA37" s="134"/>
      <c r="AB37" s="134"/>
      <c r="AC37" s="134"/>
      <c r="AD37" s="134"/>
      <c r="AE37" s="134"/>
      <c r="AF37" s="134"/>
      <c r="AG37" s="134"/>
      <c r="AH37" s="134"/>
      <c r="AI37" s="134"/>
      <c r="AJ37" s="134"/>
      <c r="AK37" s="134"/>
      <c r="AL37" s="134"/>
      <c r="AM37" s="134"/>
      <c r="AN37" s="134"/>
      <c r="AO37" s="134"/>
      <c r="AP37" s="134"/>
      <c r="AQ37" s="134"/>
      <c r="AR37" s="134"/>
      <c r="AS37" s="134"/>
      <c r="AT37" s="134"/>
      <c r="AU37" s="134"/>
      <c r="AV37" s="134"/>
      <c r="AW37" s="134"/>
      <c r="AX37" s="134"/>
      <c r="AY37" s="134"/>
      <c r="AZ37" s="134"/>
      <c r="BA37" s="134"/>
      <c r="BB37" s="134"/>
      <c r="BC37" s="134"/>
      <c r="BD37" s="134"/>
      <c r="BE37" s="134"/>
      <c r="BF37" s="134"/>
      <c r="BG37" s="134"/>
      <c r="BH37" s="134"/>
      <c r="BI37" s="134"/>
      <c r="BJ37" s="134"/>
      <c r="BK37" s="134"/>
      <c r="BL37" s="134"/>
      <c r="BM37" s="134"/>
      <c r="BN37" s="134"/>
      <c r="BO37" s="134"/>
      <c r="BP37" s="134"/>
      <c r="BQ37" s="134"/>
      <c r="BR37" s="134"/>
      <c r="BS37" s="134"/>
      <c r="BT37" s="134"/>
      <c r="BU37" s="134"/>
      <c r="BV37" s="134"/>
      <c r="BW37" s="134"/>
      <c r="BX37" s="134"/>
      <c r="BY37" s="134"/>
      <c r="BZ37" s="134"/>
      <c r="CA37" s="134"/>
      <c r="CB37" s="134"/>
      <c r="CC37" s="134"/>
      <c r="CD37" s="134"/>
      <c r="CE37" s="134"/>
      <c r="CF37" s="134"/>
      <c r="CG37" s="134"/>
      <c r="CH37" s="134"/>
      <c r="CI37" s="134"/>
      <c r="CJ37" s="134"/>
      <c r="CK37" s="134"/>
      <c r="CL37" s="134"/>
      <c r="CM37" s="134"/>
      <c r="CN37" s="134"/>
      <c r="CO37" s="134"/>
      <c r="CP37" s="134"/>
      <c r="CQ37" s="134"/>
      <c r="CR37" s="134"/>
      <c r="CS37" s="134"/>
      <c r="CT37" s="134"/>
      <c r="CU37" s="134"/>
      <c r="CV37" s="134"/>
      <c r="CW37" s="134"/>
      <c r="CX37" s="134"/>
      <c r="CY37" s="134"/>
      <c r="CZ37" s="134"/>
      <c r="DA37" s="134"/>
      <c r="DB37" s="134"/>
      <c r="DC37" s="134"/>
      <c r="DD37" s="134"/>
      <c r="DE37" s="134"/>
      <c r="DF37" s="134"/>
      <c r="DG37" s="134"/>
      <c r="DH37" s="134"/>
      <c r="DI37" s="134"/>
      <c r="DJ37" s="134"/>
      <c r="DK37" s="134"/>
      <c r="DL37" s="134"/>
      <c r="DM37" s="134"/>
      <c r="DN37" s="134"/>
      <c r="DO37" s="134"/>
      <c r="DP37" s="134"/>
      <c r="DQ37" s="134"/>
      <c r="DR37" s="134"/>
      <c r="DS37" s="134"/>
      <c r="DT37" s="134"/>
      <c r="DU37" s="134"/>
      <c r="DV37" s="134"/>
      <c r="DW37" s="134"/>
      <c r="DX37" s="134"/>
      <c r="DY37" s="134"/>
      <c r="DZ37" s="134"/>
      <c r="EA37" s="134"/>
      <c r="EB37" s="134"/>
      <c r="EC37" s="134"/>
      <c r="ED37" s="134"/>
      <c r="EE37" s="134"/>
      <c r="EF37" s="134"/>
      <c r="EG37" s="134"/>
      <c r="EH37" s="134"/>
      <c r="EI37" s="134"/>
      <c r="EJ37" s="134"/>
      <c r="EK37" s="134"/>
      <c r="EL37" s="134"/>
      <c r="EM37" s="134"/>
      <c r="EN37" s="134"/>
      <c r="EO37" s="134"/>
      <c r="EP37" s="134"/>
      <c r="EQ37" s="134"/>
      <c r="ER37" s="134"/>
      <c r="ES37" s="134"/>
      <c r="ET37" s="134"/>
      <c r="EU37" s="134"/>
      <c r="EV37" s="134"/>
      <c r="EW37" s="134"/>
      <c r="EX37" s="134"/>
      <c r="EY37" s="134"/>
      <c r="EZ37" s="134"/>
      <c r="FA37" s="134"/>
      <c r="FB37" s="134"/>
      <c r="FC37" s="134"/>
      <c r="FD37" s="134"/>
      <c r="FE37" s="134"/>
      <c r="FF37" s="134"/>
      <c r="FG37" s="134"/>
      <c r="FH37" s="134"/>
      <c r="FI37" s="134"/>
      <c r="FJ37" s="134"/>
      <c r="FK37" s="134"/>
      <c r="FL37" s="134"/>
      <c r="FM37" s="134"/>
      <c r="FN37" s="134"/>
      <c r="FO37" s="134"/>
      <c r="FP37" s="134"/>
      <c r="FQ37" s="134"/>
      <c r="FR37" s="134"/>
      <c r="FS37" s="134"/>
      <c r="FT37" s="134"/>
      <c r="FU37" s="134"/>
      <c r="FV37" s="134"/>
      <c r="FW37" s="134"/>
      <c r="FX37" s="134"/>
      <c r="FY37" s="134"/>
      <c r="FZ37" s="134"/>
      <c r="GA37" s="134"/>
      <c r="GB37" s="134"/>
      <c r="GC37" s="134"/>
      <c r="GD37" s="134"/>
      <c r="GE37" s="134"/>
      <c r="GF37" s="134"/>
      <c r="GG37" s="134"/>
      <c r="GH37" s="134"/>
      <c r="GI37" s="134"/>
      <c r="GJ37" s="134"/>
      <c r="GK37" s="134"/>
      <c r="GL37" s="134"/>
      <c r="GM37" s="134"/>
      <c r="GN37" s="134"/>
      <c r="GO37" s="134"/>
      <c r="GP37" s="134"/>
      <c r="GQ37" s="134"/>
      <c r="GR37" s="134"/>
      <c r="GS37" s="134"/>
      <c r="GT37" s="134"/>
      <c r="GU37" s="134"/>
      <c r="GV37" s="134"/>
      <c r="GW37" s="134"/>
      <c r="GX37" s="134"/>
      <c r="GY37" s="134"/>
      <c r="GZ37" s="134"/>
      <c r="HA37" s="134"/>
      <c r="HB37" s="134"/>
      <c r="HC37" s="134"/>
      <c r="HD37" s="134"/>
      <c r="HE37" s="134"/>
      <c r="HF37" s="134"/>
      <c r="HG37" s="134"/>
      <c r="HH37" s="134"/>
      <c r="HI37" s="134"/>
      <c r="HJ37" s="134"/>
      <c r="HK37" s="134"/>
      <c r="HL37" s="134"/>
      <c r="HM37" s="134"/>
      <c r="HN37" s="134"/>
      <c r="HO37" s="134"/>
      <c r="HP37" s="134"/>
      <c r="HQ37" s="134"/>
      <c r="HR37" s="134"/>
      <c r="HS37" s="134"/>
      <c r="HT37" s="134"/>
      <c r="HU37" s="134"/>
      <c r="HV37" s="134"/>
      <c r="HW37" s="134"/>
      <c r="HX37" s="134"/>
      <c r="HY37" s="134"/>
      <c r="HZ37" s="134"/>
      <c r="IA37" s="134"/>
      <c r="IB37" s="134"/>
      <c r="IC37" s="134"/>
      <c r="ID37" s="134"/>
      <c r="IE37" s="134"/>
      <c r="IF37" s="134"/>
      <c r="IG37" s="134"/>
      <c r="IH37" s="134"/>
      <c r="II37" s="134"/>
      <c r="IJ37" s="134"/>
      <c r="IK37" s="134"/>
      <c r="IL37" s="134"/>
      <c r="IM37" s="134"/>
      <c r="IN37" s="134"/>
      <c r="IO37" s="134"/>
      <c r="IP37" s="134"/>
      <c r="IQ37" s="134"/>
      <c r="IR37" s="134"/>
      <c r="IS37" s="134"/>
      <c r="IT37" s="134"/>
      <c r="IU37" s="134"/>
      <c r="IV37" s="134"/>
    </row>
    <row r="38" spans="1:256" ht="22.95" customHeight="1" x14ac:dyDescent="0.3">
      <c r="A38" s="516" t="s">
        <v>150</v>
      </c>
      <c r="B38" s="516" t="s">
        <v>10</v>
      </c>
      <c r="C38" s="516" t="s">
        <v>151</v>
      </c>
      <c r="D38" s="516" t="s">
        <v>152</v>
      </c>
      <c r="E38" s="516" t="s">
        <v>47</v>
      </c>
      <c r="F38" s="516"/>
      <c r="G38" s="516"/>
      <c r="H38" s="140"/>
      <c r="I38" s="144"/>
      <c r="J38" s="144"/>
      <c r="K38" s="144"/>
      <c r="L38" s="144"/>
      <c r="M38" s="144"/>
      <c r="N38" s="144"/>
      <c r="O38" s="144"/>
      <c r="P38" s="144"/>
      <c r="Q38" s="144"/>
      <c r="R38" s="144"/>
      <c r="S38" s="144"/>
      <c r="T38" s="144"/>
      <c r="U38" s="144"/>
      <c r="V38" s="144"/>
      <c r="W38" s="144"/>
      <c r="X38" s="144"/>
      <c r="Y38" s="144"/>
      <c r="Z38" s="144"/>
      <c r="AA38" s="144"/>
      <c r="AB38" s="144"/>
      <c r="AC38" s="144"/>
      <c r="AD38" s="144"/>
      <c r="AE38" s="144"/>
      <c r="AF38" s="144"/>
      <c r="AG38" s="144"/>
      <c r="AH38" s="144"/>
      <c r="AI38" s="144"/>
      <c r="AJ38" s="144"/>
      <c r="AK38" s="144"/>
      <c r="AL38" s="144"/>
      <c r="AM38" s="144"/>
      <c r="AN38" s="144"/>
      <c r="AO38" s="144"/>
      <c r="AP38" s="144"/>
      <c r="AQ38" s="144"/>
      <c r="AR38" s="144"/>
      <c r="AS38" s="144"/>
      <c r="AT38" s="144"/>
      <c r="AU38" s="144"/>
      <c r="AV38" s="144"/>
      <c r="AW38" s="144"/>
      <c r="AX38" s="144"/>
      <c r="AY38" s="144"/>
      <c r="AZ38" s="144"/>
      <c r="BA38" s="144"/>
      <c r="BB38" s="144"/>
      <c r="BC38" s="144"/>
      <c r="BD38" s="144"/>
      <c r="BE38" s="144"/>
      <c r="BF38" s="144"/>
      <c r="BG38" s="144"/>
      <c r="BH38" s="144"/>
      <c r="BI38" s="144"/>
      <c r="BJ38" s="144"/>
      <c r="BK38" s="144"/>
      <c r="BL38" s="144"/>
      <c r="BM38" s="144"/>
      <c r="BN38" s="144"/>
      <c r="BO38" s="144"/>
      <c r="BP38" s="144"/>
      <c r="BQ38" s="144"/>
      <c r="BR38" s="144"/>
      <c r="BS38" s="144"/>
      <c r="BT38" s="144"/>
      <c r="BU38" s="144"/>
      <c r="BV38" s="144"/>
      <c r="BW38" s="144"/>
      <c r="BX38" s="144"/>
      <c r="BY38" s="144"/>
      <c r="BZ38" s="144"/>
      <c r="CA38" s="144"/>
      <c r="CB38" s="144"/>
      <c r="CC38" s="144"/>
      <c r="CD38" s="144"/>
      <c r="CE38" s="144"/>
      <c r="CF38" s="144"/>
      <c r="CG38" s="144"/>
      <c r="CH38" s="144"/>
      <c r="CI38" s="144"/>
      <c r="CJ38" s="144"/>
      <c r="CK38" s="144"/>
      <c r="CL38" s="144"/>
      <c r="CM38" s="144"/>
      <c r="CN38" s="144"/>
      <c r="CO38" s="144"/>
      <c r="CP38" s="144"/>
      <c r="CQ38" s="144"/>
      <c r="CR38" s="144"/>
      <c r="CS38" s="144"/>
      <c r="CT38" s="144"/>
      <c r="CU38" s="144"/>
      <c r="CV38" s="144"/>
      <c r="CW38" s="144"/>
      <c r="CX38" s="144"/>
      <c r="CY38" s="144"/>
      <c r="CZ38" s="144"/>
      <c r="DA38" s="144"/>
      <c r="DB38" s="144"/>
      <c r="DC38" s="144"/>
      <c r="DD38" s="144"/>
      <c r="DE38" s="144"/>
      <c r="DF38" s="144"/>
      <c r="DG38" s="144"/>
      <c r="DH38" s="144"/>
      <c r="DI38" s="144"/>
      <c r="DJ38" s="144"/>
      <c r="DK38" s="144"/>
      <c r="DL38" s="144"/>
      <c r="DM38" s="144"/>
      <c r="DN38" s="144"/>
      <c r="DO38" s="144"/>
      <c r="DP38" s="144"/>
      <c r="DQ38" s="144"/>
      <c r="DR38" s="144"/>
      <c r="DS38" s="144"/>
      <c r="DT38" s="144"/>
      <c r="DU38" s="144"/>
      <c r="DV38" s="144"/>
      <c r="DW38" s="144"/>
      <c r="DX38" s="144"/>
      <c r="DY38" s="144"/>
      <c r="DZ38" s="144"/>
      <c r="EA38" s="144"/>
      <c r="EB38" s="144"/>
      <c r="EC38" s="144"/>
      <c r="ED38" s="144"/>
      <c r="EE38" s="144"/>
      <c r="EF38" s="144"/>
      <c r="EG38" s="144"/>
      <c r="EH38" s="144"/>
      <c r="EI38" s="144"/>
      <c r="EJ38" s="144"/>
      <c r="EK38" s="144"/>
      <c r="EL38" s="144"/>
      <c r="EM38" s="144"/>
      <c r="EN38" s="144"/>
      <c r="EO38" s="144"/>
      <c r="EP38" s="144"/>
      <c r="EQ38" s="144"/>
      <c r="ER38" s="144"/>
      <c r="ES38" s="144"/>
      <c r="ET38" s="144"/>
      <c r="EU38" s="144"/>
      <c r="EV38" s="144"/>
      <c r="EW38" s="144"/>
      <c r="EX38" s="144"/>
      <c r="EY38" s="144"/>
      <c r="EZ38" s="144"/>
      <c r="FA38" s="144"/>
      <c r="FB38" s="144"/>
      <c r="FC38" s="144"/>
      <c r="FD38" s="144"/>
      <c r="FE38" s="144"/>
      <c r="FF38" s="144"/>
      <c r="FG38" s="144"/>
      <c r="FH38" s="144"/>
      <c r="FI38" s="144"/>
      <c r="FJ38" s="144"/>
      <c r="FK38" s="144"/>
      <c r="FL38" s="144"/>
      <c r="FM38" s="144"/>
      <c r="FN38" s="144"/>
      <c r="FO38" s="144"/>
      <c r="FP38" s="144"/>
      <c r="FQ38" s="144"/>
      <c r="FR38" s="144"/>
      <c r="FS38" s="144"/>
      <c r="FT38" s="144"/>
      <c r="FU38" s="144"/>
      <c r="FV38" s="144"/>
      <c r="FW38" s="144"/>
      <c r="FX38" s="144"/>
      <c r="FY38" s="144"/>
      <c r="FZ38" s="144"/>
      <c r="GA38" s="144"/>
      <c r="GB38" s="144"/>
      <c r="GC38" s="144"/>
      <c r="GD38" s="144"/>
      <c r="GE38" s="144"/>
      <c r="GF38" s="144"/>
      <c r="GG38" s="144"/>
      <c r="GH38" s="144"/>
      <c r="GI38" s="144"/>
      <c r="GJ38" s="144"/>
      <c r="GK38" s="144"/>
      <c r="GL38" s="144"/>
      <c r="GM38" s="144"/>
      <c r="GN38" s="144"/>
      <c r="GO38" s="144"/>
      <c r="GP38" s="144"/>
      <c r="GQ38" s="144"/>
      <c r="GR38" s="144"/>
      <c r="GS38" s="144"/>
      <c r="GT38" s="144"/>
      <c r="GU38" s="144"/>
      <c r="GV38" s="144"/>
      <c r="GW38" s="144"/>
      <c r="GX38" s="144"/>
      <c r="GY38" s="144"/>
      <c r="GZ38" s="144"/>
      <c r="HA38" s="144"/>
      <c r="HB38" s="144"/>
      <c r="HC38" s="144"/>
      <c r="HD38" s="144"/>
      <c r="HE38" s="144"/>
      <c r="HF38" s="144"/>
      <c r="HG38" s="144"/>
      <c r="HH38" s="144"/>
      <c r="HI38" s="144"/>
      <c r="HJ38" s="144"/>
      <c r="HK38" s="144"/>
      <c r="HL38" s="144"/>
      <c r="HM38" s="144"/>
      <c r="HN38" s="144"/>
      <c r="HO38" s="144"/>
      <c r="HP38" s="144"/>
      <c r="HQ38" s="144"/>
      <c r="HR38" s="144"/>
      <c r="HS38" s="144"/>
      <c r="HT38" s="144"/>
      <c r="HU38" s="144"/>
      <c r="HV38" s="144"/>
      <c r="HW38" s="144"/>
      <c r="HX38" s="144"/>
      <c r="HY38" s="144"/>
      <c r="HZ38" s="144"/>
      <c r="IA38" s="144"/>
      <c r="IB38" s="144"/>
      <c r="IC38" s="144"/>
      <c r="ID38" s="144"/>
      <c r="IE38" s="144"/>
      <c r="IF38" s="144"/>
      <c r="IG38" s="144"/>
      <c r="IH38" s="144"/>
      <c r="II38" s="144"/>
      <c r="IJ38" s="144"/>
      <c r="IK38" s="144"/>
      <c r="IL38" s="144"/>
      <c r="IM38" s="144"/>
      <c r="IN38" s="144"/>
      <c r="IO38" s="144"/>
      <c r="IP38" s="144"/>
      <c r="IQ38" s="144"/>
      <c r="IR38" s="144"/>
      <c r="IS38" s="144"/>
      <c r="IT38" s="144"/>
      <c r="IU38" s="144"/>
      <c r="IV38" s="144"/>
    </row>
    <row r="39" spans="1:256" ht="23.4" customHeight="1" x14ac:dyDescent="0.3">
      <c r="A39" s="516"/>
      <c r="B39" s="516"/>
      <c r="C39" s="516"/>
      <c r="D39" s="516"/>
      <c r="E39" s="255" t="s">
        <v>16</v>
      </c>
      <c r="F39" s="255" t="s">
        <v>17</v>
      </c>
      <c r="G39" s="255" t="s">
        <v>34</v>
      </c>
      <c r="H39" s="140"/>
      <c r="I39" s="144"/>
      <c r="J39" s="144"/>
      <c r="K39" s="144"/>
      <c r="L39" s="144"/>
      <c r="M39" s="144"/>
      <c r="N39" s="144"/>
      <c r="O39" s="144"/>
      <c r="P39" s="144"/>
      <c r="Q39" s="144"/>
      <c r="R39" s="144"/>
      <c r="S39" s="144"/>
      <c r="T39" s="144"/>
      <c r="U39" s="144"/>
      <c r="V39" s="144"/>
      <c r="W39" s="144"/>
      <c r="X39" s="144"/>
      <c r="Y39" s="144"/>
      <c r="Z39" s="144"/>
      <c r="AA39" s="144"/>
      <c r="AB39" s="144"/>
      <c r="AC39" s="144"/>
      <c r="AD39" s="144"/>
      <c r="AE39" s="144"/>
      <c r="AF39" s="144"/>
      <c r="AG39" s="144"/>
      <c r="AH39" s="144"/>
      <c r="AI39" s="144"/>
      <c r="AJ39" s="144"/>
      <c r="AK39" s="144"/>
      <c r="AL39" s="144"/>
      <c r="AM39" s="144"/>
      <c r="AN39" s="144"/>
      <c r="AO39" s="144"/>
      <c r="AP39" s="144"/>
      <c r="AQ39" s="144"/>
      <c r="AR39" s="144"/>
      <c r="AS39" s="144"/>
      <c r="AT39" s="144"/>
      <c r="AU39" s="144"/>
      <c r="AV39" s="144"/>
      <c r="AW39" s="144"/>
      <c r="AX39" s="144"/>
      <c r="AY39" s="144"/>
      <c r="AZ39" s="144"/>
      <c r="BA39" s="144"/>
      <c r="BB39" s="144"/>
      <c r="BC39" s="144"/>
      <c r="BD39" s="144"/>
      <c r="BE39" s="144"/>
      <c r="BF39" s="144"/>
      <c r="BG39" s="144"/>
      <c r="BH39" s="144"/>
      <c r="BI39" s="144"/>
      <c r="BJ39" s="144"/>
      <c r="BK39" s="144"/>
      <c r="BL39" s="144"/>
      <c r="BM39" s="144"/>
      <c r="BN39" s="144"/>
      <c r="BO39" s="144"/>
      <c r="BP39" s="144"/>
      <c r="BQ39" s="144"/>
      <c r="BR39" s="144"/>
      <c r="BS39" s="144"/>
      <c r="BT39" s="144"/>
      <c r="BU39" s="144"/>
      <c r="BV39" s="144"/>
      <c r="BW39" s="144"/>
      <c r="BX39" s="144"/>
      <c r="BY39" s="144"/>
      <c r="BZ39" s="144"/>
      <c r="CA39" s="144"/>
      <c r="CB39" s="144"/>
      <c r="CC39" s="144"/>
      <c r="CD39" s="144"/>
      <c r="CE39" s="144"/>
      <c r="CF39" s="144"/>
      <c r="CG39" s="144"/>
      <c r="CH39" s="144"/>
      <c r="CI39" s="144"/>
      <c r="CJ39" s="144"/>
      <c r="CK39" s="144"/>
      <c r="CL39" s="144"/>
      <c r="CM39" s="144"/>
      <c r="CN39" s="144"/>
      <c r="CO39" s="144"/>
      <c r="CP39" s="144"/>
      <c r="CQ39" s="144"/>
      <c r="CR39" s="144"/>
      <c r="CS39" s="144"/>
      <c r="CT39" s="144"/>
      <c r="CU39" s="144"/>
      <c r="CV39" s="144"/>
      <c r="CW39" s="144"/>
      <c r="CX39" s="144"/>
      <c r="CY39" s="144"/>
      <c r="CZ39" s="144"/>
      <c r="DA39" s="144"/>
      <c r="DB39" s="144"/>
      <c r="DC39" s="144"/>
      <c r="DD39" s="144"/>
      <c r="DE39" s="144"/>
      <c r="DF39" s="144"/>
      <c r="DG39" s="144"/>
      <c r="DH39" s="144"/>
      <c r="DI39" s="144"/>
      <c r="DJ39" s="144"/>
      <c r="DK39" s="144"/>
      <c r="DL39" s="144"/>
      <c r="DM39" s="144"/>
      <c r="DN39" s="144"/>
      <c r="DO39" s="144"/>
      <c r="DP39" s="144"/>
      <c r="DQ39" s="144"/>
      <c r="DR39" s="144"/>
      <c r="DS39" s="144"/>
      <c r="DT39" s="144"/>
      <c r="DU39" s="144"/>
      <c r="DV39" s="144"/>
      <c r="DW39" s="144"/>
      <c r="DX39" s="144"/>
      <c r="DY39" s="144"/>
      <c r="DZ39" s="144"/>
      <c r="EA39" s="144"/>
      <c r="EB39" s="144"/>
      <c r="EC39" s="144"/>
      <c r="ED39" s="144"/>
      <c r="EE39" s="144"/>
      <c r="EF39" s="144"/>
      <c r="EG39" s="144"/>
      <c r="EH39" s="144"/>
      <c r="EI39" s="144"/>
      <c r="EJ39" s="144"/>
      <c r="EK39" s="144"/>
      <c r="EL39" s="144"/>
      <c r="EM39" s="144"/>
      <c r="EN39" s="144"/>
      <c r="EO39" s="144"/>
      <c r="EP39" s="144"/>
      <c r="EQ39" s="144"/>
      <c r="ER39" s="144"/>
      <c r="ES39" s="144"/>
      <c r="ET39" s="144"/>
      <c r="EU39" s="144"/>
      <c r="EV39" s="144"/>
      <c r="EW39" s="144"/>
      <c r="EX39" s="144"/>
      <c r="EY39" s="144"/>
      <c r="EZ39" s="144"/>
      <c r="FA39" s="144"/>
      <c r="FB39" s="144"/>
      <c r="FC39" s="144"/>
      <c r="FD39" s="144"/>
      <c r="FE39" s="144"/>
      <c r="FF39" s="144"/>
      <c r="FG39" s="144"/>
      <c r="FH39" s="144"/>
      <c r="FI39" s="144"/>
      <c r="FJ39" s="144"/>
      <c r="FK39" s="144"/>
      <c r="FL39" s="144"/>
      <c r="FM39" s="144"/>
      <c r="FN39" s="144"/>
      <c r="FO39" s="144"/>
      <c r="FP39" s="144"/>
      <c r="FQ39" s="144"/>
      <c r="FR39" s="144"/>
      <c r="FS39" s="144"/>
      <c r="FT39" s="144"/>
      <c r="FU39" s="144"/>
      <c r="FV39" s="144"/>
      <c r="FW39" s="144"/>
      <c r="FX39" s="144"/>
      <c r="FY39" s="144"/>
      <c r="FZ39" s="144"/>
      <c r="GA39" s="144"/>
      <c r="GB39" s="144"/>
      <c r="GC39" s="144"/>
      <c r="GD39" s="144"/>
      <c r="GE39" s="144"/>
      <c r="GF39" s="144"/>
      <c r="GG39" s="144"/>
      <c r="GH39" s="144"/>
      <c r="GI39" s="144"/>
      <c r="GJ39" s="144"/>
      <c r="GK39" s="144"/>
      <c r="GL39" s="144"/>
      <c r="GM39" s="144"/>
      <c r="GN39" s="144"/>
      <c r="GO39" s="144"/>
      <c r="GP39" s="144"/>
      <c r="GQ39" s="144"/>
      <c r="GR39" s="144"/>
      <c r="GS39" s="144"/>
      <c r="GT39" s="144"/>
      <c r="GU39" s="144"/>
      <c r="GV39" s="144"/>
      <c r="GW39" s="144"/>
      <c r="GX39" s="144"/>
      <c r="GY39" s="144"/>
      <c r="GZ39" s="144"/>
      <c r="HA39" s="144"/>
      <c r="HB39" s="144"/>
      <c r="HC39" s="144"/>
      <c r="HD39" s="144"/>
      <c r="HE39" s="144"/>
      <c r="HF39" s="144"/>
      <c r="HG39" s="144"/>
      <c r="HH39" s="144"/>
      <c r="HI39" s="144"/>
      <c r="HJ39" s="144"/>
      <c r="HK39" s="144"/>
      <c r="HL39" s="144"/>
      <c r="HM39" s="144"/>
      <c r="HN39" s="144"/>
      <c r="HO39" s="144"/>
      <c r="HP39" s="144"/>
      <c r="HQ39" s="144"/>
      <c r="HR39" s="144"/>
      <c r="HS39" s="144"/>
      <c r="HT39" s="144"/>
      <c r="HU39" s="144"/>
      <c r="HV39" s="144"/>
      <c r="HW39" s="144"/>
      <c r="HX39" s="144"/>
      <c r="HY39" s="144"/>
      <c r="HZ39" s="144"/>
      <c r="IA39" s="144"/>
      <c r="IB39" s="144"/>
      <c r="IC39" s="144"/>
      <c r="ID39" s="144"/>
      <c r="IE39" s="144"/>
      <c r="IF39" s="144"/>
      <c r="IG39" s="144"/>
      <c r="IH39" s="144"/>
      <c r="II39" s="144"/>
      <c r="IJ39" s="144"/>
      <c r="IK39" s="144"/>
      <c r="IL39" s="144"/>
      <c r="IM39" s="144"/>
      <c r="IN39" s="144"/>
      <c r="IO39" s="144"/>
      <c r="IP39" s="144"/>
      <c r="IQ39" s="144"/>
      <c r="IR39" s="144"/>
      <c r="IS39" s="144"/>
      <c r="IT39" s="144"/>
      <c r="IU39" s="144"/>
      <c r="IV39" s="144"/>
    </row>
    <row r="40" spans="1:256" ht="33" customHeight="1" x14ac:dyDescent="0.3">
      <c r="A40" s="201" t="s">
        <v>188</v>
      </c>
      <c r="B40" s="67"/>
      <c r="C40" s="290">
        <v>8017</v>
      </c>
      <c r="D40" s="290">
        <v>31103</v>
      </c>
      <c r="E40" s="290"/>
      <c r="F40" s="290"/>
      <c r="G40" s="291"/>
      <c r="H40" s="140"/>
      <c r="I40" s="202"/>
      <c r="J40" s="202"/>
      <c r="K40" s="202"/>
      <c r="L40" s="202"/>
      <c r="M40" s="202"/>
      <c r="N40" s="202"/>
      <c r="O40" s="202"/>
      <c r="P40" s="202"/>
      <c r="Q40" s="202"/>
      <c r="R40" s="202"/>
      <c r="S40" s="202"/>
      <c r="T40" s="202"/>
      <c r="U40" s="202"/>
      <c r="V40" s="202"/>
      <c r="W40" s="202"/>
      <c r="X40" s="202"/>
      <c r="Y40" s="202"/>
      <c r="Z40" s="202"/>
      <c r="AA40" s="202"/>
      <c r="AB40" s="202"/>
      <c r="AC40" s="202"/>
      <c r="AD40" s="202"/>
      <c r="AE40" s="202"/>
      <c r="AF40" s="202"/>
      <c r="AG40" s="202"/>
      <c r="AH40" s="202"/>
      <c r="AI40" s="202"/>
      <c r="AJ40" s="202"/>
      <c r="AK40" s="202"/>
      <c r="AL40" s="202"/>
      <c r="AM40" s="202"/>
      <c r="AN40" s="202"/>
      <c r="AO40" s="202"/>
      <c r="AP40" s="202"/>
      <c r="AQ40" s="202"/>
      <c r="AR40" s="202"/>
      <c r="AS40" s="202"/>
      <c r="AT40" s="202"/>
      <c r="AU40" s="202"/>
      <c r="AV40" s="202"/>
      <c r="AW40" s="202"/>
      <c r="AX40" s="202"/>
      <c r="AY40" s="202"/>
      <c r="AZ40" s="202"/>
      <c r="BA40" s="202"/>
      <c r="BB40" s="202"/>
      <c r="BC40" s="202"/>
      <c r="BD40" s="202"/>
      <c r="BE40" s="202"/>
      <c r="BF40" s="202"/>
      <c r="BG40" s="202"/>
      <c r="BH40" s="202"/>
      <c r="BI40" s="202"/>
      <c r="BJ40" s="202"/>
      <c r="BK40" s="202"/>
      <c r="BL40" s="202"/>
      <c r="BM40" s="202"/>
      <c r="BN40" s="202"/>
      <c r="BO40" s="202"/>
      <c r="BP40" s="202"/>
      <c r="BQ40" s="202"/>
      <c r="BR40" s="202"/>
      <c r="BS40" s="202"/>
      <c r="BT40" s="202"/>
      <c r="BU40" s="202"/>
      <c r="BV40" s="202"/>
      <c r="BW40" s="202"/>
      <c r="BX40" s="202"/>
      <c r="BY40" s="202"/>
      <c r="BZ40" s="202"/>
      <c r="CA40" s="202"/>
      <c r="CB40" s="202"/>
      <c r="CC40" s="202"/>
      <c r="CD40" s="202"/>
      <c r="CE40" s="202"/>
      <c r="CF40" s="202"/>
      <c r="CG40" s="202"/>
      <c r="CH40" s="202"/>
      <c r="CI40" s="202"/>
      <c r="CJ40" s="202"/>
      <c r="CK40" s="202"/>
      <c r="CL40" s="202"/>
      <c r="CM40" s="202"/>
      <c r="CN40" s="202"/>
      <c r="CO40" s="202"/>
      <c r="CP40" s="202"/>
      <c r="CQ40" s="202"/>
      <c r="CR40" s="202"/>
      <c r="CS40" s="202"/>
      <c r="CT40" s="202"/>
      <c r="CU40" s="202"/>
      <c r="CV40" s="202"/>
      <c r="CW40" s="202"/>
      <c r="CX40" s="202"/>
      <c r="CY40" s="202"/>
      <c r="CZ40" s="202"/>
      <c r="DA40" s="202"/>
      <c r="DB40" s="202"/>
      <c r="DC40" s="202"/>
      <c r="DD40" s="202"/>
      <c r="DE40" s="202"/>
      <c r="DF40" s="202"/>
      <c r="DG40" s="202"/>
      <c r="DH40" s="202"/>
      <c r="DI40" s="202"/>
      <c r="DJ40" s="202"/>
      <c r="DK40" s="202"/>
      <c r="DL40" s="202"/>
      <c r="DM40" s="202"/>
      <c r="DN40" s="202"/>
      <c r="DO40" s="202"/>
      <c r="DP40" s="202"/>
      <c r="DQ40" s="202"/>
      <c r="DR40" s="202"/>
      <c r="DS40" s="202"/>
      <c r="DT40" s="202"/>
      <c r="DU40" s="202"/>
      <c r="DV40" s="202"/>
      <c r="DW40" s="202"/>
      <c r="DX40" s="202"/>
      <c r="DY40" s="202"/>
      <c r="DZ40" s="202"/>
      <c r="EA40" s="202"/>
      <c r="EB40" s="202"/>
      <c r="EC40" s="202"/>
      <c r="ED40" s="202"/>
      <c r="EE40" s="202"/>
      <c r="EF40" s="202"/>
      <c r="EG40" s="202"/>
      <c r="EH40" s="202"/>
      <c r="EI40" s="202"/>
      <c r="EJ40" s="202"/>
      <c r="EK40" s="202"/>
      <c r="EL40" s="202"/>
      <c r="EM40" s="202"/>
      <c r="EN40" s="202"/>
      <c r="EO40" s="202"/>
      <c r="EP40" s="202"/>
      <c r="EQ40" s="202"/>
      <c r="ER40" s="202"/>
      <c r="ES40" s="202"/>
      <c r="ET40" s="202"/>
      <c r="EU40" s="202"/>
      <c r="EV40" s="202"/>
      <c r="EW40" s="202"/>
      <c r="EX40" s="202"/>
      <c r="EY40" s="202"/>
      <c r="EZ40" s="202"/>
      <c r="FA40" s="202"/>
      <c r="FB40" s="202"/>
      <c r="FC40" s="202"/>
      <c r="FD40" s="202"/>
      <c r="FE40" s="202"/>
      <c r="FF40" s="202"/>
      <c r="FG40" s="202"/>
      <c r="FH40" s="202"/>
      <c r="FI40" s="202"/>
      <c r="FJ40" s="202"/>
      <c r="FK40" s="202"/>
      <c r="FL40" s="202"/>
      <c r="FM40" s="202"/>
      <c r="FN40" s="202"/>
      <c r="FO40" s="202"/>
      <c r="FP40" s="202"/>
      <c r="FQ40" s="202"/>
      <c r="FR40" s="202"/>
      <c r="FS40" s="202"/>
      <c r="FT40" s="202"/>
      <c r="FU40" s="202"/>
      <c r="FV40" s="202"/>
      <c r="FW40" s="202"/>
      <c r="FX40" s="202"/>
      <c r="FY40" s="202"/>
      <c r="FZ40" s="202"/>
      <c r="GA40" s="202"/>
      <c r="GB40" s="202"/>
      <c r="GC40" s="202"/>
      <c r="GD40" s="202"/>
      <c r="GE40" s="202"/>
      <c r="GF40" s="202"/>
      <c r="GG40" s="202"/>
      <c r="GH40" s="202"/>
      <c r="GI40" s="202"/>
      <c r="GJ40" s="202"/>
      <c r="GK40" s="202"/>
      <c r="GL40" s="202"/>
      <c r="GM40" s="202"/>
      <c r="GN40" s="202"/>
      <c r="GO40" s="202"/>
      <c r="GP40" s="202"/>
      <c r="GQ40" s="202"/>
      <c r="GR40" s="202"/>
      <c r="GS40" s="202"/>
      <c r="GT40" s="202"/>
      <c r="GU40" s="202"/>
      <c r="GV40" s="202"/>
      <c r="GW40" s="202"/>
      <c r="GX40" s="202"/>
      <c r="GY40" s="202"/>
      <c r="GZ40" s="202"/>
      <c r="HA40" s="202"/>
      <c r="HB40" s="202"/>
      <c r="HC40" s="202"/>
      <c r="HD40" s="202"/>
      <c r="HE40" s="202"/>
      <c r="HF40" s="202"/>
      <c r="HG40" s="202"/>
      <c r="HH40" s="202"/>
      <c r="HI40" s="202"/>
      <c r="HJ40" s="202"/>
      <c r="HK40" s="202"/>
      <c r="HL40" s="202"/>
      <c r="HM40" s="202"/>
      <c r="HN40" s="202"/>
      <c r="HO40" s="202"/>
      <c r="HP40" s="202"/>
      <c r="HQ40" s="202"/>
      <c r="HR40" s="202"/>
      <c r="HS40" s="202"/>
      <c r="HT40" s="202"/>
      <c r="HU40" s="202"/>
      <c r="HV40" s="202"/>
      <c r="HW40" s="202"/>
      <c r="HX40" s="202"/>
      <c r="HY40" s="202"/>
      <c r="HZ40" s="202"/>
      <c r="IA40" s="202"/>
      <c r="IB40" s="202"/>
      <c r="IC40" s="202"/>
      <c r="ID40" s="202"/>
      <c r="IE40" s="202"/>
      <c r="IF40" s="202"/>
      <c r="IG40" s="202"/>
      <c r="IH40" s="202"/>
      <c r="II40" s="202"/>
      <c r="IJ40" s="202"/>
      <c r="IK40" s="202"/>
      <c r="IL40" s="202"/>
      <c r="IM40" s="202"/>
      <c r="IN40" s="202"/>
      <c r="IO40" s="202"/>
      <c r="IP40" s="202"/>
      <c r="IQ40" s="202"/>
      <c r="IR40" s="202"/>
      <c r="IS40" s="202"/>
      <c r="IT40" s="202"/>
      <c r="IU40" s="202"/>
      <c r="IV40" s="202"/>
    </row>
    <row r="41" spans="1:256" ht="20.399999999999999" customHeight="1" x14ac:dyDescent="0.3">
      <c r="A41" s="201" t="s">
        <v>189</v>
      </c>
      <c r="B41" s="154"/>
      <c r="C41" s="74"/>
      <c r="D41" s="74"/>
      <c r="E41" s="290">
        <v>32034</v>
      </c>
      <c r="F41" s="290">
        <v>32143</v>
      </c>
      <c r="G41" s="291">
        <v>29840</v>
      </c>
      <c r="H41" s="140"/>
      <c r="I41" s="202"/>
      <c r="J41" s="202"/>
      <c r="K41" s="202"/>
      <c r="L41" s="202"/>
      <c r="M41" s="202"/>
      <c r="N41" s="202"/>
      <c r="O41" s="202"/>
      <c r="P41" s="202"/>
      <c r="Q41" s="202"/>
      <c r="R41" s="202"/>
      <c r="S41" s="202"/>
      <c r="T41" s="202"/>
      <c r="U41" s="202"/>
      <c r="V41" s="202"/>
      <c r="W41" s="202"/>
      <c r="X41" s="202"/>
      <c r="Y41" s="202"/>
      <c r="Z41" s="202"/>
      <c r="AA41" s="202"/>
      <c r="AB41" s="202"/>
      <c r="AC41" s="202"/>
      <c r="AD41" s="202"/>
      <c r="AE41" s="202"/>
      <c r="AF41" s="202"/>
      <c r="AG41" s="202"/>
      <c r="AH41" s="202"/>
      <c r="AI41" s="202"/>
      <c r="AJ41" s="202"/>
      <c r="AK41" s="202"/>
      <c r="AL41" s="202"/>
      <c r="AM41" s="202"/>
      <c r="AN41" s="202"/>
      <c r="AO41" s="202"/>
      <c r="AP41" s="202"/>
      <c r="AQ41" s="202"/>
      <c r="AR41" s="202"/>
      <c r="AS41" s="202"/>
      <c r="AT41" s="202"/>
      <c r="AU41" s="202"/>
      <c r="AV41" s="202"/>
      <c r="AW41" s="202"/>
      <c r="AX41" s="202"/>
      <c r="AY41" s="202"/>
      <c r="AZ41" s="202"/>
      <c r="BA41" s="202"/>
      <c r="BB41" s="202"/>
      <c r="BC41" s="202"/>
      <c r="BD41" s="202"/>
      <c r="BE41" s="202"/>
      <c r="BF41" s="202"/>
      <c r="BG41" s="202"/>
      <c r="BH41" s="202"/>
      <c r="BI41" s="202"/>
      <c r="BJ41" s="202"/>
      <c r="BK41" s="202"/>
      <c r="BL41" s="202"/>
      <c r="BM41" s="202"/>
      <c r="BN41" s="202"/>
      <c r="BO41" s="202"/>
      <c r="BP41" s="202"/>
      <c r="BQ41" s="202"/>
      <c r="BR41" s="202"/>
      <c r="BS41" s="202"/>
      <c r="BT41" s="202"/>
      <c r="BU41" s="202"/>
      <c r="BV41" s="202"/>
      <c r="BW41" s="202"/>
      <c r="BX41" s="202"/>
      <c r="BY41" s="202"/>
      <c r="BZ41" s="202"/>
      <c r="CA41" s="202"/>
      <c r="CB41" s="202"/>
      <c r="CC41" s="202"/>
      <c r="CD41" s="202"/>
      <c r="CE41" s="202"/>
      <c r="CF41" s="202"/>
      <c r="CG41" s="202"/>
      <c r="CH41" s="202"/>
      <c r="CI41" s="202"/>
      <c r="CJ41" s="202"/>
      <c r="CK41" s="202"/>
      <c r="CL41" s="202"/>
      <c r="CM41" s="202"/>
      <c r="CN41" s="202"/>
      <c r="CO41" s="202"/>
      <c r="CP41" s="202"/>
      <c r="CQ41" s="202"/>
      <c r="CR41" s="202"/>
      <c r="CS41" s="202"/>
      <c r="CT41" s="202"/>
      <c r="CU41" s="202"/>
      <c r="CV41" s="202"/>
      <c r="CW41" s="202"/>
      <c r="CX41" s="202"/>
      <c r="CY41" s="202"/>
      <c r="CZ41" s="202"/>
      <c r="DA41" s="202"/>
      <c r="DB41" s="202"/>
      <c r="DC41" s="202"/>
      <c r="DD41" s="202"/>
      <c r="DE41" s="202"/>
      <c r="DF41" s="202"/>
      <c r="DG41" s="202"/>
      <c r="DH41" s="202"/>
      <c r="DI41" s="202"/>
      <c r="DJ41" s="202"/>
      <c r="DK41" s="202"/>
      <c r="DL41" s="202"/>
      <c r="DM41" s="202"/>
      <c r="DN41" s="202"/>
      <c r="DO41" s="202"/>
      <c r="DP41" s="202"/>
      <c r="DQ41" s="202"/>
      <c r="DR41" s="202"/>
      <c r="DS41" s="202"/>
      <c r="DT41" s="202"/>
      <c r="DU41" s="202"/>
      <c r="DV41" s="202"/>
      <c r="DW41" s="202"/>
      <c r="DX41" s="202"/>
      <c r="DY41" s="202"/>
      <c r="DZ41" s="202"/>
      <c r="EA41" s="202"/>
      <c r="EB41" s="202"/>
      <c r="EC41" s="202"/>
      <c r="ED41" s="202"/>
      <c r="EE41" s="202"/>
      <c r="EF41" s="202"/>
      <c r="EG41" s="202"/>
      <c r="EH41" s="202"/>
      <c r="EI41" s="202"/>
      <c r="EJ41" s="202"/>
      <c r="EK41" s="202"/>
      <c r="EL41" s="202"/>
      <c r="EM41" s="202"/>
      <c r="EN41" s="202"/>
      <c r="EO41" s="202"/>
      <c r="EP41" s="202"/>
      <c r="EQ41" s="202"/>
      <c r="ER41" s="202"/>
      <c r="ES41" s="202"/>
      <c r="ET41" s="202"/>
      <c r="EU41" s="202"/>
      <c r="EV41" s="202"/>
      <c r="EW41" s="202"/>
      <c r="EX41" s="202"/>
      <c r="EY41" s="202"/>
      <c r="EZ41" s="202"/>
      <c r="FA41" s="202"/>
      <c r="FB41" s="202"/>
      <c r="FC41" s="202"/>
      <c r="FD41" s="202"/>
      <c r="FE41" s="202"/>
      <c r="FF41" s="202"/>
      <c r="FG41" s="202"/>
      <c r="FH41" s="202"/>
      <c r="FI41" s="202"/>
      <c r="FJ41" s="202"/>
      <c r="FK41" s="202"/>
      <c r="FL41" s="202"/>
      <c r="FM41" s="202"/>
      <c r="FN41" s="202"/>
      <c r="FO41" s="202"/>
      <c r="FP41" s="202"/>
      <c r="FQ41" s="202"/>
      <c r="FR41" s="202"/>
      <c r="FS41" s="202"/>
      <c r="FT41" s="202"/>
      <c r="FU41" s="202"/>
      <c r="FV41" s="202"/>
      <c r="FW41" s="202"/>
      <c r="FX41" s="202"/>
      <c r="FY41" s="202"/>
      <c r="FZ41" s="202"/>
      <c r="GA41" s="202"/>
      <c r="GB41" s="202"/>
      <c r="GC41" s="202"/>
      <c r="GD41" s="202"/>
      <c r="GE41" s="202"/>
      <c r="GF41" s="202"/>
      <c r="GG41" s="202"/>
      <c r="GH41" s="202"/>
      <c r="GI41" s="202"/>
      <c r="GJ41" s="202"/>
      <c r="GK41" s="202"/>
      <c r="GL41" s="202"/>
      <c r="GM41" s="202"/>
      <c r="GN41" s="202"/>
      <c r="GO41" s="202"/>
      <c r="GP41" s="202"/>
      <c r="GQ41" s="202"/>
      <c r="GR41" s="202"/>
      <c r="GS41" s="202"/>
      <c r="GT41" s="202"/>
      <c r="GU41" s="202"/>
      <c r="GV41" s="202"/>
      <c r="GW41" s="202"/>
      <c r="GX41" s="202"/>
      <c r="GY41" s="202"/>
      <c r="GZ41" s="202"/>
      <c r="HA41" s="202"/>
      <c r="HB41" s="202"/>
      <c r="HC41" s="202"/>
      <c r="HD41" s="202"/>
      <c r="HE41" s="202"/>
      <c r="HF41" s="202"/>
      <c r="HG41" s="202"/>
      <c r="HH41" s="202"/>
      <c r="HI41" s="202"/>
      <c r="HJ41" s="202"/>
      <c r="HK41" s="202"/>
      <c r="HL41" s="202"/>
      <c r="HM41" s="202"/>
      <c r="HN41" s="202"/>
      <c r="HO41" s="202"/>
      <c r="HP41" s="202"/>
      <c r="HQ41" s="202"/>
      <c r="HR41" s="202"/>
      <c r="HS41" s="202"/>
      <c r="HT41" s="202"/>
      <c r="HU41" s="202"/>
      <c r="HV41" s="202"/>
      <c r="HW41" s="202"/>
      <c r="HX41" s="202"/>
      <c r="HY41" s="202"/>
      <c r="HZ41" s="202"/>
      <c r="IA41" s="202"/>
      <c r="IB41" s="202"/>
      <c r="IC41" s="202"/>
      <c r="ID41" s="202"/>
      <c r="IE41" s="202"/>
      <c r="IF41" s="202"/>
      <c r="IG41" s="202"/>
      <c r="IH41" s="202"/>
      <c r="II41" s="202"/>
      <c r="IJ41" s="202"/>
      <c r="IK41" s="202"/>
      <c r="IL41" s="202"/>
      <c r="IM41" s="202"/>
      <c r="IN41" s="202"/>
      <c r="IO41" s="202"/>
      <c r="IP41" s="202"/>
      <c r="IQ41" s="202"/>
      <c r="IR41" s="202"/>
      <c r="IS41" s="202"/>
      <c r="IT41" s="202"/>
      <c r="IU41" s="202"/>
      <c r="IV41" s="202"/>
    </row>
    <row r="42" spans="1:256" ht="34.5" customHeight="1" x14ac:dyDescent="0.3">
      <c r="A42" s="203" t="s">
        <v>21</v>
      </c>
      <c r="B42" s="256" t="s">
        <v>19</v>
      </c>
      <c r="C42" s="158">
        <f>C40+C41</f>
        <v>8017</v>
      </c>
      <c r="D42" s="158">
        <f t="shared" ref="D42:G42" si="0">D40+D41</f>
        <v>31103</v>
      </c>
      <c r="E42" s="158">
        <f t="shared" si="0"/>
        <v>32034</v>
      </c>
      <c r="F42" s="158">
        <f t="shared" si="0"/>
        <v>32143</v>
      </c>
      <c r="G42" s="158">
        <f t="shared" si="0"/>
        <v>29840</v>
      </c>
      <c r="H42" s="205"/>
      <c r="I42" s="206"/>
      <c r="J42" s="206"/>
      <c r="K42" s="206"/>
      <c r="L42" s="206"/>
      <c r="M42" s="206"/>
      <c r="N42" s="206"/>
      <c r="O42" s="206"/>
      <c r="P42" s="206"/>
      <c r="Q42" s="206"/>
      <c r="R42" s="206"/>
      <c r="S42" s="206"/>
      <c r="T42" s="206"/>
      <c r="U42" s="206"/>
      <c r="V42" s="206"/>
      <c r="W42" s="206"/>
      <c r="X42" s="206"/>
      <c r="Y42" s="206"/>
      <c r="Z42" s="206"/>
      <c r="AA42" s="206"/>
      <c r="AB42" s="206"/>
      <c r="AC42" s="206"/>
      <c r="AD42" s="206"/>
      <c r="AE42" s="206"/>
      <c r="AF42" s="206"/>
      <c r="AG42" s="206"/>
      <c r="AH42" s="206"/>
      <c r="AI42" s="206"/>
      <c r="AJ42" s="206"/>
      <c r="AK42" s="206"/>
      <c r="AL42" s="206"/>
      <c r="AM42" s="206"/>
      <c r="AN42" s="206"/>
      <c r="AO42" s="206"/>
      <c r="AP42" s="206"/>
      <c r="AQ42" s="206"/>
      <c r="AR42" s="206"/>
      <c r="AS42" s="206"/>
      <c r="AT42" s="206"/>
      <c r="AU42" s="206"/>
      <c r="AV42" s="206"/>
      <c r="AW42" s="206"/>
      <c r="AX42" s="206"/>
      <c r="AY42" s="206"/>
      <c r="AZ42" s="206"/>
      <c r="BA42" s="206"/>
      <c r="BB42" s="206"/>
      <c r="BC42" s="206"/>
      <c r="BD42" s="206"/>
      <c r="BE42" s="206"/>
      <c r="BF42" s="206"/>
      <c r="BG42" s="206"/>
      <c r="BH42" s="206"/>
      <c r="BI42" s="206"/>
      <c r="BJ42" s="206"/>
      <c r="BK42" s="206"/>
      <c r="BL42" s="206"/>
      <c r="BM42" s="206"/>
      <c r="BN42" s="206"/>
      <c r="BO42" s="206"/>
      <c r="BP42" s="206"/>
      <c r="BQ42" s="206"/>
      <c r="BR42" s="206"/>
      <c r="BS42" s="206"/>
      <c r="BT42" s="206"/>
      <c r="BU42" s="206"/>
      <c r="BV42" s="206"/>
      <c r="BW42" s="206"/>
      <c r="BX42" s="206"/>
      <c r="BY42" s="206"/>
      <c r="BZ42" s="206"/>
      <c r="CA42" s="206"/>
      <c r="CB42" s="206"/>
      <c r="CC42" s="206"/>
      <c r="CD42" s="206"/>
      <c r="CE42" s="206"/>
      <c r="CF42" s="206"/>
      <c r="CG42" s="206"/>
      <c r="CH42" s="206"/>
      <c r="CI42" s="206"/>
      <c r="CJ42" s="206"/>
      <c r="CK42" s="206"/>
      <c r="CL42" s="206"/>
      <c r="CM42" s="206"/>
      <c r="CN42" s="206"/>
      <c r="CO42" s="206"/>
      <c r="CP42" s="206"/>
      <c r="CQ42" s="206"/>
      <c r="CR42" s="206"/>
      <c r="CS42" s="206"/>
      <c r="CT42" s="206"/>
      <c r="CU42" s="206"/>
      <c r="CV42" s="206"/>
      <c r="CW42" s="206"/>
      <c r="CX42" s="206"/>
      <c r="CY42" s="206"/>
      <c r="CZ42" s="206"/>
      <c r="DA42" s="206"/>
      <c r="DB42" s="206"/>
      <c r="DC42" s="206"/>
      <c r="DD42" s="206"/>
      <c r="DE42" s="206"/>
      <c r="DF42" s="206"/>
      <c r="DG42" s="206"/>
      <c r="DH42" s="206"/>
      <c r="DI42" s="206"/>
      <c r="DJ42" s="206"/>
      <c r="DK42" s="206"/>
      <c r="DL42" s="206"/>
      <c r="DM42" s="206"/>
      <c r="DN42" s="206"/>
      <c r="DO42" s="206"/>
      <c r="DP42" s="206"/>
      <c r="DQ42" s="206"/>
      <c r="DR42" s="206"/>
      <c r="DS42" s="206"/>
      <c r="DT42" s="206"/>
      <c r="DU42" s="206"/>
      <c r="DV42" s="206"/>
      <c r="DW42" s="206"/>
      <c r="DX42" s="206"/>
      <c r="DY42" s="206"/>
      <c r="DZ42" s="206"/>
      <c r="EA42" s="206"/>
      <c r="EB42" s="206"/>
      <c r="EC42" s="206"/>
      <c r="ED42" s="206"/>
      <c r="EE42" s="206"/>
      <c r="EF42" s="206"/>
      <c r="EG42" s="206"/>
      <c r="EH42" s="206"/>
      <c r="EI42" s="206"/>
      <c r="EJ42" s="206"/>
      <c r="EK42" s="206"/>
      <c r="EL42" s="206"/>
      <c r="EM42" s="206"/>
      <c r="EN42" s="206"/>
      <c r="EO42" s="206"/>
      <c r="EP42" s="206"/>
      <c r="EQ42" s="206"/>
      <c r="ER42" s="206"/>
      <c r="ES42" s="206"/>
      <c r="ET42" s="206"/>
      <c r="EU42" s="206"/>
      <c r="EV42" s="206"/>
      <c r="EW42" s="206"/>
      <c r="EX42" s="206"/>
      <c r="EY42" s="206"/>
      <c r="EZ42" s="206"/>
      <c r="FA42" s="206"/>
      <c r="FB42" s="206"/>
      <c r="FC42" s="206"/>
      <c r="FD42" s="206"/>
      <c r="FE42" s="206"/>
      <c r="FF42" s="206"/>
      <c r="FG42" s="206"/>
      <c r="FH42" s="206"/>
      <c r="FI42" s="206"/>
      <c r="FJ42" s="206"/>
      <c r="FK42" s="206"/>
      <c r="FL42" s="206"/>
      <c r="FM42" s="206"/>
      <c r="FN42" s="206"/>
      <c r="FO42" s="206"/>
      <c r="FP42" s="206"/>
      <c r="FQ42" s="206"/>
      <c r="FR42" s="206"/>
      <c r="FS42" s="206"/>
      <c r="FT42" s="206"/>
      <c r="FU42" s="206"/>
      <c r="FV42" s="206"/>
      <c r="FW42" s="206"/>
      <c r="FX42" s="206"/>
      <c r="FY42" s="206"/>
      <c r="FZ42" s="206"/>
      <c r="GA42" s="206"/>
      <c r="GB42" s="206"/>
      <c r="GC42" s="206"/>
      <c r="GD42" s="206"/>
      <c r="GE42" s="206"/>
      <c r="GF42" s="206"/>
      <c r="GG42" s="206"/>
      <c r="GH42" s="206"/>
      <c r="GI42" s="206"/>
      <c r="GJ42" s="206"/>
      <c r="GK42" s="206"/>
      <c r="GL42" s="206"/>
      <c r="GM42" s="206"/>
      <c r="GN42" s="206"/>
      <c r="GO42" s="206"/>
      <c r="GP42" s="206"/>
      <c r="GQ42" s="206"/>
      <c r="GR42" s="206"/>
      <c r="GS42" s="206"/>
      <c r="GT42" s="206"/>
      <c r="GU42" s="206"/>
      <c r="GV42" s="206"/>
      <c r="GW42" s="206"/>
      <c r="GX42" s="206"/>
      <c r="GY42" s="206"/>
      <c r="GZ42" s="206"/>
      <c r="HA42" s="206"/>
      <c r="HB42" s="206"/>
      <c r="HC42" s="206"/>
      <c r="HD42" s="206"/>
      <c r="HE42" s="206"/>
      <c r="HF42" s="206"/>
      <c r="HG42" s="206"/>
      <c r="HH42" s="206"/>
      <c r="HI42" s="206"/>
      <c r="HJ42" s="206"/>
      <c r="HK42" s="206"/>
      <c r="HL42" s="206"/>
      <c r="HM42" s="206"/>
      <c r="HN42" s="206"/>
      <c r="HO42" s="206"/>
      <c r="HP42" s="206"/>
      <c r="HQ42" s="206"/>
      <c r="HR42" s="206"/>
      <c r="HS42" s="206"/>
      <c r="HT42" s="206"/>
      <c r="HU42" s="206"/>
      <c r="HV42" s="206"/>
      <c r="HW42" s="206"/>
      <c r="HX42" s="206"/>
      <c r="HY42" s="206"/>
      <c r="HZ42" s="206"/>
      <c r="IA42" s="206"/>
      <c r="IB42" s="206"/>
      <c r="IC42" s="206"/>
      <c r="ID42" s="206"/>
      <c r="IE42" s="206"/>
      <c r="IF42" s="206"/>
      <c r="IG42" s="206"/>
      <c r="IH42" s="206"/>
      <c r="II42" s="206"/>
      <c r="IJ42" s="206"/>
      <c r="IK42" s="206"/>
      <c r="IL42" s="206"/>
      <c r="IM42" s="206"/>
      <c r="IN42" s="206"/>
      <c r="IO42" s="206"/>
      <c r="IP42" s="206"/>
      <c r="IQ42" s="206"/>
      <c r="IR42" s="206"/>
      <c r="IS42" s="206"/>
      <c r="IT42" s="206"/>
      <c r="IU42" s="206"/>
      <c r="IV42" s="206"/>
    </row>
    <row r="43" spans="1:256" s="404" customFormat="1" ht="26.4" customHeight="1" x14ac:dyDescent="0.3">
      <c r="A43" s="512" t="s">
        <v>169</v>
      </c>
      <c r="B43" s="512"/>
      <c r="C43" s="512"/>
      <c r="D43" s="512"/>
      <c r="E43" s="512"/>
      <c r="F43" s="512"/>
      <c r="G43" s="512"/>
      <c r="H43" s="401"/>
      <c r="I43" s="402"/>
      <c r="J43" s="403"/>
      <c r="K43" s="403"/>
      <c r="L43" s="403"/>
      <c r="M43" s="403"/>
    </row>
    <row r="44" spans="1:256" ht="19.95" customHeight="1" x14ac:dyDescent="0.3">
      <c r="A44" s="132" t="s">
        <v>155</v>
      </c>
      <c r="B44" s="144"/>
      <c r="C44" s="144"/>
      <c r="D44" s="144"/>
      <c r="E44" s="144"/>
      <c r="F44" s="144"/>
      <c r="G44" s="144"/>
      <c r="H44" s="144"/>
      <c r="I44" s="144"/>
      <c r="J44" s="144"/>
      <c r="K44" s="144"/>
      <c r="L44" s="144"/>
      <c r="M44" s="144"/>
      <c r="N44" s="144"/>
      <c r="O44" s="144"/>
      <c r="P44" s="144"/>
      <c r="Q44" s="144"/>
      <c r="R44" s="144"/>
      <c r="S44" s="144"/>
      <c r="T44" s="144"/>
      <c r="U44" s="144"/>
      <c r="V44" s="144"/>
      <c r="W44" s="144"/>
      <c r="X44" s="144"/>
      <c r="Y44" s="144"/>
      <c r="Z44" s="144"/>
      <c r="AA44" s="144"/>
      <c r="AB44" s="144"/>
      <c r="AC44" s="144"/>
      <c r="AD44" s="144"/>
      <c r="AE44" s="144"/>
      <c r="AF44" s="144"/>
      <c r="AG44" s="144"/>
      <c r="AH44" s="144"/>
      <c r="AI44" s="144"/>
      <c r="AJ44" s="144"/>
      <c r="AK44" s="144"/>
      <c r="AL44" s="144"/>
      <c r="AM44" s="144"/>
      <c r="AN44" s="144"/>
      <c r="AO44" s="144"/>
      <c r="AP44" s="144"/>
      <c r="AQ44" s="144"/>
      <c r="AR44" s="144"/>
      <c r="AS44" s="144"/>
      <c r="AT44" s="144"/>
      <c r="AU44" s="144"/>
      <c r="AV44" s="144"/>
      <c r="AW44" s="144"/>
      <c r="AX44" s="144"/>
      <c r="AY44" s="144"/>
      <c r="AZ44" s="144"/>
      <c r="BA44" s="144"/>
      <c r="BB44" s="144"/>
      <c r="BC44" s="144"/>
      <c r="BD44" s="144"/>
      <c r="BE44" s="144"/>
      <c r="BF44" s="144"/>
      <c r="BG44" s="144"/>
      <c r="BH44" s="144"/>
      <c r="BI44" s="144"/>
      <c r="BJ44" s="144"/>
      <c r="BK44" s="144"/>
      <c r="BL44" s="144"/>
      <c r="BM44" s="144"/>
      <c r="BN44" s="144"/>
      <c r="BO44" s="144"/>
      <c r="BP44" s="144"/>
      <c r="BQ44" s="144"/>
      <c r="BR44" s="144"/>
      <c r="BS44" s="144"/>
      <c r="BT44" s="144"/>
      <c r="BU44" s="144"/>
      <c r="BV44" s="144"/>
      <c r="BW44" s="144"/>
      <c r="BX44" s="144"/>
      <c r="BY44" s="144"/>
      <c r="BZ44" s="144"/>
      <c r="CA44" s="144"/>
      <c r="CB44" s="144"/>
      <c r="CC44" s="144"/>
      <c r="CD44" s="144"/>
      <c r="CE44" s="144"/>
      <c r="CF44" s="144"/>
      <c r="CG44" s="144"/>
      <c r="CH44" s="144"/>
      <c r="CI44" s="144"/>
      <c r="CJ44" s="144"/>
      <c r="CK44" s="144"/>
      <c r="CL44" s="144"/>
      <c r="CM44" s="144"/>
      <c r="CN44" s="144"/>
      <c r="CO44" s="144"/>
      <c r="CP44" s="144"/>
      <c r="CQ44" s="144"/>
      <c r="CR44" s="144"/>
      <c r="CS44" s="144"/>
      <c r="CT44" s="144"/>
      <c r="CU44" s="144"/>
      <c r="CV44" s="144"/>
      <c r="CW44" s="144"/>
      <c r="CX44" s="144"/>
      <c r="CY44" s="144"/>
      <c r="CZ44" s="144"/>
      <c r="DA44" s="144"/>
      <c r="DB44" s="144"/>
      <c r="DC44" s="144"/>
      <c r="DD44" s="144"/>
      <c r="DE44" s="144"/>
      <c r="DF44" s="144"/>
      <c r="DG44" s="144"/>
      <c r="DH44" s="144"/>
      <c r="DI44" s="144"/>
      <c r="DJ44" s="144"/>
      <c r="DK44" s="144"/>
      <c r="DL44" s="144"/>
      <c r="DM44" s="144"/>
      <c r="DN44" s="144"/>
      <c r="DO44" s="144"/>
      <c r="DP44" s="144"/>
      <c r="DQ44" s="144"/>
      <c r="DR44" s="144"/>
      <c r="DS44" s="144"/>
      <c r="DT44" s="144"/>
      <c r="DU44" s="144"/>
      <c r="DV44" s="144"/>
      <c r="DW44" s="144"/>
      <c r="DX44" s="144"/>
      <c r="DY44" s="144"/>
      <c r="DZ44" s="144"/>
      <c r="EA44" s="144"/>
      <c r="EB44" s="144"/>
      <c r="EC44" s="144"/>
      <c r="ED44" s="144"/>
      <c r="EE44" s="144"/>
      <c r="EF44" s="144"/>
      <c r="EG44" s="144"/>
      <c r="EH44" s="144"/>
      <c r="EI44" s="144"/>
      <c r="EJ44" s="144"/>
      <c r="EK44" s="144"/>
      <c r="EL44" s="144"/>
      <c r="EM44" s="144"/>
      <c r="EN44" s="144"/>
      <c r="EO44" s="144"/>
      <c r="EP44" s="144"/>
      <c r="EQ44" s="144"/>
      <c r="ER44" s="144"/>
      <c r="ES44" s="144"/>
      <c r="ET44" s="144"/>
      <c r="EU44" s="144"/>
      <c r="EV44" s="144"/>
      <c r="EW44" s="144"/>
      <c r="EX44" s="144"/>
      <c r="EY44" s="144"/>
      <c r="EZ44" s="144"/>
      <c r="FA44" s="144"/>
      <c r="FB44" s="144"/>
      <c r="FC44" s="144"/>
      <c r="FD44" s="144"/>
      <c r="FE44" s="144"/>
      <c r="FF44" s="144"/>
      <c r="FG44" s="144"/>
      <c r="FH44" s="144"/>
      <c r="FI44" s="144"/>
      <c r="FJ44" s="144"/>
      <c r="FK44" s="144"/>
      <c r="FL44" s="144"/>
      <c r="FM44" s="144"/>
      <c r="FN44" s="144"/>
      <c r="FO44" s="144"/>
      <c r="FP44" s="144"/>
      <c r="FQ44" s="144"/>
      <c r="FR44" s="144"/>
      <c r="FS44" s="144"/>
      <c r="FT44" s="144"/>
      <c r="FU44" s="144"/>
      <c r="FV44" s="144"/>
      <c r="FW44" s="144"/>
      <c r="FX44" s="144"/>
      <c r="FY44" s="144"/>
      <c r="FZ44" s="144"/>
      <c r="GA44" s="144"/>
      <c r="GB44" s="144"/>
      <c r="GC44" s="144"/>
      <c r="GD44" s="144"/>
      <c r="GE44" s="144"/>
      <c r="GF44" s="144"/>
      <c r="GG44" s="144"/>
      <c r="GH44" s="144"/>
      <c r="GI44" s="144"/>
      <c r="GJ44" s="144"/>
      <c r="GK44" s="144"/>
      <c r="GL44" s="144"/>
      <c r="GM44" s="144"/>
      <c r="GN44" s="144"/>
      <c r="GO44" s="144"/>
      <c r="GP44" s="144"/>
      <c r="GQ44" s="144"/>
      <c r="GR44" s="144"/>
      <c r="GS44" s="144"/>
      <c r="GT44" s="144"/>
      <c r="GU44" s="144"/>
      <c r="GV44" s="144"/>
      <c r="GW44" s="144"/>
      <c r="GX44" s="144"/>
      <c r="GY44" s="144"/>
      <c r="GZ44" s="144"/>
      <c r="HA44" s="144"/>
      <c r="HB44" s="144"/>
      <c r="HC44" s="144"/>
      <c r="HD44" s="144"/>
      <c r="HE44" s="144"/>
      <c r="HF44" s="144"/>
      <c r="HG44" s="144"/>
      <c r="HH44" s="144"/>
      <c r="HI44" s="144"/>
      <c r="HJ44" s="144"/>
      <c r="HK44" s="144"/>
      <c r="HL44" s="144"/>
      <c r="HM44" s="144"/>
      <c r="HN44" s="144"/>
      <c r="HO44" s="144"/>
      <c r="HP44" s="144"/>
      <c r="HQ44" s="144"/>
      <c r="HR44" s="144"/>
      <c r="HS44" s="144"/>
      <c r="HT44" s="144"/>
      <c r="HU44" s="144"/>
      <c r="HV44" s="144"/>
      <c r="HW44" s="144"/>
      <c r="HX44" s="144"/>
      <c r="HY44" s="144"/>
      <c r="HZ44" s="144"/>
      <c r="IA44" s="144"/>
      <c r="IB44" s="144"/>
      <c r="IC44" s="144"/>
      <c r="ID44" s="144"/>
      <c r="IE44" s="144"/>
      <c r="IF44" s="144"/>
      <c r="IG44" s="144"/>
      <c r="IH44" s="144"/>
      <c r="II44" s="144"/>
      <c r="IJ44" s="144"/>
      <c r="IK44" s="144"/>
      <c r="IL44" s="144"/>
      <c r="IM44" s="144"/>
      <c r="IN44" s="144"/>
      <c r="IO44" s="144"/>
      <c r="IP44" s="144"/>
      <c r="IQ44" s="144"/>
      <c r="IR44" s="144"/>
      <c r="IS44" s="144"/>
      <c r="IT44" s="144"/>
      <c r="IU44" s="144"/>
      <c r="IV44" s="144"/>
    </row>
    <row r="45" spans="1:256" ht="37.5" customHeight="1" x14ac:dyDescent="0.3">
      <c r="A45" s="616" t="s">
        <v>185</v>
      </c>
      <c r="B45" s="616"/>
      <c r="C45" s="616"/>
      <c r="D45" s="616"/>
      <c r="E45" s="616"/>
      <c r="F45" s="616"/>
      <c r="G45" s="616"/>
      <c r="H45" s="197"/>
      <c r="I45" s="198"/>
      <c r="J45" s="198"/>
      <c r="K45" s="198"/>
      <c r="L45" s="198"/>
      <c r="M45" s="198"/>
      <c r="N45" s="198"/>
      <c r="O45" s="198"/>
      <c r="P45" s="198"/>
      <c r="Q45" s="198"/>
      <c r="R45" s="198"/>
      <c r="S45" s="198"/>
      <c r="T45" s="198"/>
      <c r="U45" s="198"/>
      <c r="V45" s="198"/>
      <c r="W45" s="198"/>
      <c r="X45" s="198"/>
      <c r="Y45" s="198"/>
      <c r="Z45" s="198"/>
      <c r="AA45" s="198"/>
      <c r="AB45" s="198"/>
      <c r="AC45" s="198"/>
      <c r="AD45" s="198"/>
      <c r="AE45" s="198"/>
      <c r="AF45" s="198"/>
      <c r="AG45" s="198"/>
      <c r="AH45" s="198"/>
      <c r="AI45" s="198"/>
      <c r="AJ45" s="198"/>
      <c r="AK45" s="198"/>
      <c r="AL45" s="198"/>
      <c r="AM45" s="198"/>
      <c r="AN45" s="198"/>
      <c r="AO45" s="198"/>
      <c r="AP45" s="198"/>
      <c r="AQ45" s="198"/>
      <c r="AR45" s="198"/>
      <c r="AS45" s="198"/>
      <c r="AT45" s="198"/>
      <c r="AU45" s="198"/>
      <c r="AV45" s="198"/>
      <c r="AW45" s="198"/>
      <c r="AX45" s="198"/>
      <c r="AY45" s="198"/>
      <c r="AZ45" s="198"/>
      <c r="BA45" s="198"/>
      <c r="BB45" s="198"/>
      <c r="BC45" s="198"/>
      <c r="BD45" s="198"/>
      <c r="BE45" s="198"/>
      <c r="BF45" s="198"/>
      <c r="BG45" s="198"/>
      <c r="BH45" s="198"/>
      <c r="BI45" s="198"/>
      <c r="BJ45" s="198"/>
      <c r="BK45" s="198"/>
      <c r="BL45" s="198"/>
      <c r="BM45" s="198"/>
      <c r="BN45" s="198"/>
      <c r="BO45" s="198"/>
      <c r="BP45" s="198"/>
      <c r="BQ45" s="198"/>
      <c r="BR45" s="198"/>
      <c r="BS45" s="198"/>
      <c r="BT45" s="198"/>
      <c r="BU45" s="198"/>
      <c r="BV45" s="198"/>
      <c r="BW45" s="198"/>
      <c r="BX45" s="198"/>
      <c r="BY45" s="198"/>
      <c r="BZ45" s="198"/>
      <c r="CA45" s="198"/>
      <c r="CB45" s="198"/>
      <c r="CC45" s="198"/>
      <c r="CD45" s="198"/>
      <c r="CE45" s="198"/>
      <c r="CF45" s="198"/>
      <c r="CG45" s="198"/>
      <c r="CH45" s="198"/>
      <c r="CI45" s="198"/>
      <c r="CJ45" s="198"/>
      <c r="CK45" s="198"/>
      <c r="CL45" s="198"/>
      <c r="CM45" s="198"/>
      <c r="CN45" s="198"/>
      <c r="CO45" s="198"/>
      <c r="CP45" s="198"/>
      <c r="CQ45" s="198"/>
      <c r="CR45" s="198"/>
      <c r="CS45" s="198"/>
      <c r="CT45" s="198"/>
      <c r="CU45" s="198"/>
      <c r="CV45" s="198"/>
      <c r="CW45" s="198"/>
      <c r="CX45" s="198"/>
      <c r="CY45" s="198"/>
      <c r="CZ45" s="198"/>
      <c r="DA45" s="198"/>
      <c r="DB45" s="198"/>
      <c r="DC45" s="198"/>
      <c r="DD45" s="198"/>
      <c r="DE45" s="198"/>
      <c r="DF45" s="198"/>
      <c r="DG45" s="198"/>
      <c r="DH45" s="198"/>
      <c r="DI45" s="198"/>
      <c r="DJ45" s="198"/>
      <c r="DK45" s="198"/>
      <c r="DL45" s="198"/>
      <c r="DM45" s="198"/>
      <c r="DN45" s="198"/>
      <c r="DO45" s="198"/>
      <c r="DP45" s="198"/>
      <c r="DQ45" s="198"/>
      <c r="DR45" s="198"/>
      <c r="DS45" s="198"/>
      <c r="DT45" s="198"/>
      <c r="DU45" s="198"/>
      <c r="DV45" s="198"/>
      <c r="DW45" s="198"/>
      <c r="DX45" s="198"/>
      <c r="DY45" s="198"/>
      <c r="DZ45" s="198"/>
      <c r="EA45" s="198"/>
      <c r="EB45" s="198"/>
      <c r="EC45" s="198"/>
      <c r="ED45" s="198"/>
      <c r="EE45" s="198"/>
      <c r="EF45" s="198"/>
      <c r="EG45" s="198"/>
      <c r="EH45" s="198"/>
      <c r="EI45" s="198"/>
      <c r="EJ45" s="198"/>
      <c r="EK45" s="198"/>
      <c r="EL45" s="198"/>
      <c r="EM45" s="198"/>
      <c r="EN45" s="198"/>
      <c r="EO45" s="198"/>
      <c r="EP45" s="198"/>
      <c r="EQ45" s="198"/>
      <c r="ER45" s="198"/>
      <c r="ES45" s="198"/>
      <c r="ET45" s="198"/>
      <c r="EU45" s="198"/>
      <c r="EV45" s="198"/>
      <c r="EW45" s="198"/>
      <c r="EX45" s="198"/>
      <c r="EY45" s="198"/>
      <c r="EZ45" s="198"/>
      <c r="FA45" s="198"/>
      <c r="FB45" s="198"/>
      <c r="FC45" s="198"/>
      <c r="FD45" s="198"/>
      <c r="FE45" s="198"/>
      <c r="FF45" s="198"/>
      <c r="FG45" s="198"/>
      <c r="FH45" s="198"/>
      <c r="FI45" s="198"/>
      <c r="FJ45" s="198"/>
      <c r="FK45" s="198"/>
      <c r="FL45" s="198"/>
      <c r="FM45" s="198"/>
      <c r="FN45" s="198"/>
      <c r="FO45" s="198"/>
      <c r="FP45" s="198"/>
      <c r="FQ45" s="198"/>
      <c r="FR45" s="198"/>
      <c r="FS45" s="198"/>
      <c r="FT45" s="198"/>
      <c r="FU45" s="198"/>
      <c r="FV45" s="198"/>
      <c r="FW45" s="198"/>
      <c r="FX45" s="198"/>
      <c r="FY45" s="198"/>
      <c r="FZ45" s="198"/>
      <c r="GA45" s="198"/>
      <c r="GB45" s="198"/>
      <c r="GC45" s="198"/>
      <c r="GD45" s="198"/>
      <c r="GE45" s="198"/>
      <c r="GF45" s="198"/>
      <c r="GG45" s="198"/>
      <c r="GH45" s="198"/>
      <c r="GI45" s="198"/>
      <c r="GJ45" s="198"/>
      <c r="GK45" s="198"/>
      <c r="GL45" s="198"/>
      <c r="GM45" s="198"/>
      <c r="GN45" s="198"/>
      <c r="GO45" s="198"/>
      <c r="GP45" s="198"/>
      <c r="GQ45" s="198"/>
      <c r="GR45" s="198"/>
      <c r="GS45" s="198"/>
      <c r="GT45" s="198"/>
      <c r="GU45" s="198"/>
      <c r="GV45" s="198"/>
      <c r="GW45" s="198"/>
      <c r="GX45" s="198"/>
      <c r="GY45" s="198"/>
      <c r="GZ45" s="198"/>
      <c r="HA45" s="198"/>
      <c r="HB45" s="198"/>
      <c r="HC45" s="198"/>
      <c r="HD45" s="198"/>
      <c r="HE45" s="198"/>
      <c r="HF45" s="198"/>
      <c r="HG45" s="198"/>
      <c r="HH45" s="198"/>
      <c r="HI45" s="198"/>
      <c r="HJ45" s="198"/>
      <c r="HK45" s="198"/>
      <c r="HL45" s="198"/>
      <c r="HM45" s="198"/>
      <c r="HN45" s="198"/>
      <c r="HO45" s="198"/>
      <c r="HP45" s="198"/>
      <c r="HQ45" s="198"/>
      <c r="HR45" s="198"/>
      <c r="HS45" s="198"/>
      <c r="HT45" s="198"/>
      <c r="HU45" s="198"/>
      <c r="HV45" s="198"/>
      <c r="HW45" s="198"/>
      <c r="HX45" s="198"/>
      <c r="HY45" s="198"/>
      <c r="HZ45" s="198"/>
      <c r="IA45" s="198"/>
      <c r="IB45" s="198"/>
      <c r="IC45" s="198"/>
      <c r="ID45" s="198"/>
      <c r="IE45" s="198"/>
      <c r="IF45" s="198"/>
      <c r="IG45" s="198"/>
      <c r="IH45" s="198"/>
      <c r="II45" s="198"/>
      <c r="IJ45" s="198"/>
      <c r="IK45" s="198"/>
      <c r="IL45" s="198"/>
      <c r="IM45" s="198"/>
      <c r="IN45" s="198"/>
      <c r="IO45" s="198"/>
      <c r="IP45" s="198"/>
      <c r="IQ45" s="198"/>
      <c r="IR45" s="198"/>
      <c r="IS45" s="198"/>
      <c r="IT45" s="198"/>
      <c r="IU45" s="198"/>
      <c r="IV45" s="198"/>
    </row>
    <row r="46" spans="1:256" ht="25.95" customHeight="1" x14ac:dyDescent="0.3">
      <c r="A46" s="132" t="s">
        <v>190</v>
      </c>
      <c r="B46" s="144"/>
      <c r="C46" s="144"/>
      <c r="D46" s="144"/>
      <c r="E46" s="144"/>
      <c r="F46" s="144"/>
      <c r="G46" s="144"/>
      <c r="H46" s="144"/>
      <c r="I46" s="144"/>
      <c r="J46" s="144"/>
      <c r="K46" s="144"/>
      <c r="L46" s="144"/>
      <c r="M46" s="144"/>
      <c r="N46" s="144"/>
      <c r="O46" s="144"/>
      <c r="P46" s="144"/>
      <c r="Q46" s="144"/>
      <c r="R46" s="144"/>
      <c r="S46" s="144"/>
      <c r="T46" s="144"/>
      <c r="U46" s="144"/>
      <c r="V46" s="144"/>
      <c r="W46" s="144"/>
      <c r="X46" s="144"/>
      <c r="Y46" s="144"/>
      <c r="Z46" s="144"/>
      <c r="AA46" s="144"/>
      <c r="AB46" s="144"/>
      <c r="AC46" s="144"/>
      <c r="AD46" s="144"/>
      <c r="AE46" s="144"/>
      <c r="AF46" s="144"/>
      <c r="AG46" s="144"/>
      <c r="AH46" s="144"/>
      <c r="AI46" s="144"/>
      <c r="AJ46" s="144"/>
      <c r="AK46" s="144"/>
      <c r="AL46" s="144"/>
      <c r="AM46" s="144"/>
      <c r="AN46" s="144"/>
      <c r="AO46" s="144"/>
      <c r="AP46" s="144"/>
      <c r="AQ46" s="144"/>
      <c r="AR46" s="144"/>
      <c r="AS46" s="144"/>
      <c r="AT46" s="144"/>
      <c r="AU46" s="144"/>
      <c r="AV46" s="144"/>
      <c r="AW46" s="144"/>
      <c r="AX46" s="144"/>
      <c r="AY46" s="144"/>
      <c r="AZ46" s="144"/>
      <c r="BA46" s="144"/>
      <c r="BB46" s="144"/>
      <c r="BC46" s="144"/>
      <c r="BD46" s="144"/>
      <c r="BE46" s="144"/>
      <c r="BF46" s="144"/>
      <c r="BG46" s="144"/>
      <c r="BH46" s="144"/>
      <c r="BI46" s="144"/>
      <c r="BJ46" s="144"/>
      <c r="BK46" s="144"/>
      <c r="BL46" s="144"/>
      <c r="BM46" s="144"/>
      <c r="BN46" s="144"/>
      <c r="BO46" s="144"/>
      <c r="BP46" s="144"/>
      <c r="BQ46" s="144"/>
      <c r="BR46" s="144"/>
      <c r="BS46" s="144"/>
      <c r="BT46" s="144"/>
      <c r="BU46" s="144"/>
      <c r="BV46" s="144"/>
      <c r="BW46" s="144"/>
      <c r="BX46" s="144"/>
      <c r="BY46" s="144"/>
      <c r="BZ46" s="144"/>
      <c r="CA46" s="144"/>
      <c r="CB46" s="144"/>
      <c r="CC46" s="144"/>
      <c r="CD46" s="144"/>
      <c r="CE46" s="144"/>
      <c r="CF46" s="144"/>
      <c r="CG46" s="144"/>
      <c r="CH46" s="144"/>
      <c r="CI46" s="144"/>
      <c r="CJ46" s="144"/>
      <c r="CK46" s="144"/>
      <c r="CL46" s="144"/>
      <c r="CM46" s="144"/>
      <c r="CN46" s="144"/>
      <c r="CO46" s="144"/>
      <c r="CP46" s="144"/>
      <c r="CQ46" s="144"/>
      <c r="CR46" s="144"/>
      <c r="CS46" s="144"/>
      <c r="CT46" s="144"/>
      <c r="CU46" s="144"/>
      <c r="CV46" s="144"/>
      <c r="CW46" s="144"/>
      <c r="CX46" s="144"/>
      <c r="CY46" s="144"/>
      <c r="CZ46" s="144"/>
      <c r="DA46" s="144"/>
      <c r="DB46" s="144"/>
      <c r="DC46" s="144"/>
      <c r="DD46" s="144"/>
      <c r="DE46" s="144"/>
      <c r="DF46" s="144"/>
      <c r="DG46" s="144"/>
      <c r="DH46" s="144"/>
      <c r="DI46" s="144"/>
      <c r="DJ46" s="144"/>
      <c r="DK46" s="144"/>
      <c r="DL46" s="144"/>
      <c r="DM46" s="144"/>
      <c r="DN46" s="144"/>
      <c r="DO46" s="144"/>
      <c r="DP46" s="144"/>
      <c r="DQ46" s="144"/>
      <c r="DR46" s="144"/>
      <c r="DS46" s="144"/>
      <c r="DT46" s="144"/>
      <c r="DU46" s="144"/>
      <c r="DV46" s="144"/>
      <c r="DW46" s="144"/>
      <c r="DX46" s="144"/>
      <c r="DY46" s="144"/>
      <c r="DZ46" s="144"/>
      <c r="EA46" s="144"/>
      <c r="EB46" s="144"/>
      <c r="EC46" s="144"/>
      <c r="ED46" s="144"/>
      <c r="EE46" s="144"/>
      <c r="EF46" s="144"/>
      <c r="EG46" s="144"/>
      <c r="EH46" s="144"/>
      <c r="EI46" s="144"/>
      <c r="EJ46" s="144"/>
      <c r="EK46" s="144"/>
      <c r="EL46" s="144"/>
      <c r="EM46" s="144"/>
      <c r="EN46" s="144"/>
      <c r="EO46" s="144"/>
      <c r="EP46" s="144"/>
      <c r="EQ46" s="144"/>
      <c r="ER46" s="144"/>
      <c r="ES46" s="144"/>
      <c r="ET46" s="144"/>
      <c r="EU46" s="144"/>
      <c r="EV46" s="144"/>
      <c r="EW46" s="144"/>
      <c r="EX46" s="144"/>
      <c r="EY46" s="144"/>
      <c r="EZ46" s="144"/>
      <c r="FA46" s="144"/>
      <c r="FB46" s="144"/>
      <c r="FC46" s="144"/>
      <c r="FD46" s="144"/>
      <c r="FE46" s="144"/>
      <c r="FF46" s="144"/>
      <c r="FG46" s="144"/>
      <c r="FH46" s="144"/>
      <c r="FI46" s="144"/>
      <c r="FJ46" s="144"/>
      <c r="FK46" s="144"/>
      <c r="FL46" s="144"/>
      <c r="FM46" s="144"/>
      <c r="FN46" s="144"/>
      <c r="FO46" s="144"/>
      <c r="FP46" s="144"/>
      <c r="FQ46" s="144"/>
      <c r="FR46" s="144"/>
      <c r="FS46" s="144"/>
      <c r="FT46" s="144"/>
      <c r="FU46" s="144"/>
      <c r="FV46" s="144"/>
      <c r="FW46" s="144"/>
      <c r="FX46" s="144"/>
      <c r="FY46" s="144"/>
      <c r="FZ46" s="144"/>
      <c r="GA46" s="144"/>
      <c r="GB46" s="144"/>
      <c r="GC46" s="144"/>
      <c r="GD46" s="144"/>
      <c r="GE46" s="144"/>
      <c r="GF46" s="144"/>
      <c r="GG46" s="144"/>
      <c r="GH46" s="144"/>
      <c r="GI46" s="144"/>
      <c r="GJ46" s="144"/>
      <c r="GK46" s="144"/>
      <c r="GL46" s="144"/>
      <c r="GM46" s="144"/>
      <c r="GN46" s="144"/>
      <c r="GO46" s="144"/>
      <c r="GP46" s="144"/>
      <c r="GQ46" s="144"/>
      <c r="GR46" s="144"/>
      <c r="GS46" s="144"/>
      <c r="GT46" s="144"/>
      <c r="GU46" s="144"/>
      <c r="GV46" s="144"/>
      <c r="GW46" s="144"/>
      <c r="GX46" s="144"/>
      <c r="GY46" s="144"/>
      <c r="GZ46" s="144"/>
      <c r="HA46" s="144"/>
      <c r="HB46" s="144"/>
      <c r="HC46" s="144"/>
      <c r="HD46" s="144"/>
      <c r="HE46" s="144"/>
      <c r="HF46" s="144"/>
      <c r="HG46" s="144"/>
      <c r="HH46" s="144"/>
      <c r="HI46" s="144"/>
      <c r="HJ46" s="144"/>
      <c r="HK46" s="144"/>
      <c r="HL46" s="144"/>
      <c r="HM46" s="144"/>
      <c r="HN46" s="144"/>
      <c r="HO46" s="144"/>
      <c r="HP46" s="144"/>
      <c r="HQ46" s="144"/>
      <c r="HR46" s="144"/>
      <c r="HS46" s="144"/>
      <c r="HT46" s="144"/>
      <c r="HU46" s="144"/>
      <c r="HV46" s="144"/>
      <c r="HW46" s="144"/>
      <c r="HX46" s="144"/>
      <c r="HY46" s="144"/>
      <c r="HZ46" s="144"/>
      <c r="IA46" s="144"/>
      <c r="IB46" s="144"/>
      <c r="IC46" s="144"/>
      <c r="ID46" s="144"/>
      <c r="IE46" s="144"/>
      <c r="IF46" s="144"/>
      <c r="IG46" s="144"/>
      <c r="IH46" s="144"/>
      <c r="II46" s="144"/>
      <c r="IJ46" s="144"/>
      <c r="IK46" s="144"/>
      <c r="IL46" s="144"/>
      <c r="IM46" s="144"/>
      <c r="IN46" s="144"/>
      <c r="IO46" s="144"/>
      <c r="IP46" s="144"/>
      <c r="IQ46" s="144"/>
      <c r="IR46" s="144"/>
      <c r="IS46" s="144"/>
      <c r="IT46" s="144"/>
      <c r="IU46" s="144"/>
      <c r="IV46" s="144"/>
    </row>
    <row r="47" spans="1:256" ht="40.200000000000003" customHeight="1" x14ac:dyDescent="0.3">
      <c r="A47" s="517" t="s">
        <v>226</v>
      </c>
      <c r="B47" s="517"/>
      <c r="C47" s="517"/>
      <c r="D47" s="517"/>
      <c r="E47" s="517"/>
      <c r="F47" s="517"/>
      <c r="G47" s="517"/>
      <c r="H47" s="199"/>
      <c r="I47" s="94"/>
      <c r="J47" s="95"/>
      <c r="K47" s="95"/>
      <c r="L47" s="95"/>
      <c r="M47" s="95"/>
      <c r="N47" s="95"/>
      <c r="O47" s="95"/>
      <c r="P47" s="95"/>
      <c r="Q47" s="95"/>
      <c r="R47" s="95"/>
      <c r="S47" s="95"/>
      <c r="T47" s="95"/>
      <c r="U47" s="95"/>
      <c r="V47" s="95"/>
      <c r="W47" s="95"/>
      <c r="X47" s="95"/>
      <c r="Y47" s="95"/>
      <c r="Z47" s="95"/>
      <c r="AA47" s="95"/>
      <c r="AB47" s="95"/>
      <c r="AC47" s="95"/>
      <c r="AD47" s="95"/>
      <c r="AE47" s="95"/>
      <c r="AF47" s="95"/>
      <c r="AG47" s="95"/>
      <c r="AH47" s="95"/>
      <c r="AI47" s="95"/>
      <c r="AJ47" s="95"/>
      <c r="AK47" s="95"/>
      <c r="AL47" s="95"/>
      <c r="AM47" s="95"/>
      <c r="AN47" s="95"/>
      <c r="AO47" s="95"/>
      <c r="AP47" s="95"/>
      <c r="AQ47" s="95"/>
      <c r="AR47" s="95"/>
      <c r="AS47" s="95"/>
      <c r="AT47" s="95"/>
      <c r="AU47" s="95"/>
      <c r="AV47" s="95"/>
      <c r="AW47" s="95"/>
      <c r="AX47" s="95"/>
      <c r="AY47" s="95"/>
      <c r="AZ47" s="95"/>
      <c r="BA47" s="95"/>
      <c r="BB47" s="95"/>
      <c r="BC47" s="95"/>
      <c r="BD47" s="95"/>
      <c r="BE47" s="95"/>
      <c r="BF47" s="95"/>
      <c r="BG47" s="95"/>
      <c r="BH47" s="95"/>
      <c r="BI47" s="95"/>
      <c r="BJ47" s="95"/>
      <c r="BK47" s="95"/>
      <c r="BL47" s="95"/>
      <c r="BM47" s="95"/>
      <c r="BN47" s="95"/>
      <c r="BO47" s="95"/>
      <c r="BP47" s="95"/>
      <c r="BQ47" s="95"/>
      <c r="BR47" s="95"/>
      <c r="BS47" s="95"/>
      <c r="BT47" s="95"/>
      <c r="BU47" s="95"/>
      <c r="BV47" s="95"/>
      <c r="BW47" s="95"/>
      <c r="BX47" s="95"/>
      <c r="BY47" s="95"/>
      <c r="BZ47" s="95"/>
      <c r="CA47" s="95"/>
      <c r="CB47" s="95"/>
      <c r="CC47" s="95"/>
      <c r="CD47" s="95"/>
      <c r="CE47" s="95"/>
      <c r="CF47" s="95"/>
      <c r="CG47" s="95"/>
      <c r="CH47" s="95"/>
      <c r="CI47" s="95"/>
      <c r="CJ47" s="95"/>
      <c r="CK47" s="95"/>
      <c r="CL47" s="95"/>
      <c r="CM47" s="95"/>
      <c r="CN47" s="95"/>
      <c r="CO47" s="95"/>
      <c r="CP47" s="95"/>
      <c r="CQ47" s="95"/>
      <c r="CR47" s="95"/>
      <c r="CS47" s="95"/>
      <c r="CT47" s="95"/>
      <c r="CU47" s="95"/>
      <c r="CV47" s="95"/>
      <c r="CW47" s="95"/>
      <c r="CX47" s="95"/>
      <c r="CY47" s="95"/>
      <c r="CZ47" s="95"/>
      <c r="DA47" s="95"/>
      <c r="DB47" s="95"/>
      <c r="DC47" s="95"/>
      <c r="DD47" s="95"/>
      <c r="DE47" s="95"/>
      <c r="DF47" s="95"/>
      <c r="DG47" s="95"/>
      <c r="DH47" s="95"/>
      <c r="DI47" s="95"/>
      <c r="DJ47" s="95"/>
      <c r="DK47" s="95"/>
      <c r="DL47" s="95"/>
      <c r="DM47" s="95"/>
      <c r="DN47" s="95"/>
      <c r="DO47" s="95"/>
      <c r="DP47" s="95"/>
      <c r="DQ47" s="95"/>
      <c r="DR47" s="95"/>
      <c r="DS47" s="95"/>
      <c r="DT47" s="95"/>
      <c r="DU47" s="95"/>
      <c r="DV47" s="95"/>
      <c r="DW47" s="95"/>
      <c r="DX47" s="95"/>
      <c r="DY47" s="95"/>
      <c r="DZ47" s="95"/>
      <c r="EA47" s="95"/>
      <c r="EB47" s="95"/>
      <c r="EC47" s="95"/>
      <c r="ED47" s="95"/>
      <c r="EE47" s="95"/>
      <c r="EF47" s="95"/>
      <c r="EG47" s="95"/>
      <c r="EH47" s="95"/>
      <c r="EI47" s="95"/>
      <c r="EJ47" s="95"/>
      <c r="EK47" s="95"/>
      <c r="EL47" s="95"/>
      <c r="EM47" s="95"/>
      <c r="EN47" s="95"/>
      <c r="EO47" s="95"/>
      <c r="EP47" s="95"/>
      <c r="EQ47" s="95"/>
      <c r="ER47" s="95"/>
      <c r="ES47" s="95"/>
      <c r="ET47" s="95"/>
      <c r="EU47" s="95"/>
      <c r="EV47" s="95"/>
      <c r="EW47" s="95"/>
      <c r="EX47" s="95"/>
      <c r="EY47" s="95"/>
      <c r="EZ47" s="95"/>
      <c r="FA47" s="95"/>
      <c r="FB47" s="95"/>
      <c r="FC47" s="95"/>
      <c r="FD47" s="95"/>
      <c r="FE47" s="95"/>
      <c r="FF47" s="95"/>
      <c r="FG47" s="95"/>
      <c r="FH47" s="95"/>
      <c r="FI47" s="95"/>
      <c r="FJ47" s="95"/>
      <c r="FK47" s="95"/>
      <c r="FL47" s="95"/>
      <c r="FM47" s="95"/>
      <c r="FN47" s="95"/>
      <c r="FO47" s="95"/>
      <c r="FP47" s="95"/>
      <c r="FQ47" s="95"/>
      <c r="FR47" s="95"/>
      <c r="FS47" s="95"/>
      <c r="FT47" s="95"/>
      <c r="FU47" s="95"/>
      <c r="FV47" s="95"/>
      <c r="FW47" s="95"/>
      <c r="FX47" s="95"/>
      <c r="FY47" s="95"/>
      <c r="FZ47" s="95"/>
      <c r="GA47" s="95"/>
      <c r="GB47" s="95"/>
      <c r="GC47" s="95"/>
      <c r="GD47" s="95"/>
      <c r="GE47" s="95"/>
      <c r="GF47" s="95"/>
      <c r="GG47" s="95"/>
      <c r="GH47" s="95"/>
      <c r="GI47" s="95"/>
      <c r="GJ47" s="95"/>
      <c r="GK47" s="95"/>
      <c r="GL47" s="95"/>
      <c r="GM47" s="95"/>
      <c r="GN47" s="95"/>
      <c r="GO47" s="95"/>
      <c r="GP47" s="95"/>
      <c r="GQ47" s="95"/>
      <c r="GR47" s="95"/>
      <c r="GS47" s="95"/>
      <c r="GT47" s="95"/>
      <c r="GU47" s="95"/>
      <c r="GV47" s="95"/>
      <c r="GW47" s="95"/>
      <c r="GX47" s="95"/>
      <c r="GY47" s="95"/>
      <c r="GZ47" s="95"/>
      <c r="HA47" s="95"/>
      <c r="HB47" s="95"/>
      <c r="HC47" s="95"/>
      <c r="HD47" s="95"/>
      <c r="HE47" s="95"/>
      <c r="HF47" s="95"/>
      <c r="HG47" s="95"/>
      <c r="HH47" s="95"/>
      <c r="HI47" s="95"/>
      <c r="HJ47" s="95"/>
      <c r="HK47" s="95"/>
      <c r="HL47" s="95"/>
      <c r="HM47" s="95"/>
      <c r="HN47" s="95"/>
      <c r="HO47" s="95"/>
      <c r="HP47" s="95"/>
      <c r="HQ47" s="95"/>
      <c r="HR47" s="95"/>
      <c r="HS47" s="95"/>
      <c r="HT47" s="95"/>
      <c r="HU47" s="95"/>
      <c r="HV47" s="95"/>
      <c r="HW47" s="95"/>
      <c r="HX47" s="95"/>
      <c r="HY47" s="95"/>
      <c r="HZ47" s="95"/>
      <c r="IA47" s="95"/>
      <c r="IB47" s="95"/>
      <c r="IC47" s="95"/>
      <c r="ID47" s="95"/>
      <c r="IE47" s="95"/>
      <c r="IF47" s="95"/>
      <c r="IG47" s="95"/>
      <c r="IH47" s="95"/>
      <c r="II47" s="95"/>
      <c r="IJ47" s="95"/>
      <c r="IK47" s="95"/>
      <c r="IL47" s="95"/>
      <c r="IM47" s="95"/>
      <c r="IN47" s="95"/>
      <c r="IO47" s="95"/>
      <c r="IP47" s="95"/>
      <c r="IQ47" s="95"/>
      <c r="IR47" s="95"/>
      <c r="IS47" s="95"/>
      <c r="IT47" s="95"/>
      <c r="IU47" s="95"/>
      <c r="IV47" s="95"/>
    </row>
    <row r="49" spans="1:12" ht="18" customHeight="1" x14ac:dyDescent="0.3">
      <c r="A49" s="677" t="s">
        <v>24</v>
      </c>
      <c r="B49" s="677"/>
      <c r="C49" s="516" t="s">
        <v>10</v>
      </c>
      <c r="D49" s="516" t="s">
        <v>151</v>
      </c>
      <c r="E49" s="516" t="s">
        <v>152</v>
      </c>
      <c r="F49" s="516" t="s">
        <v>47</v>
      </c>
      <c r="G49" s="516"/>
      <c r="H49" s="516"/>
    </row>
    <row r="50" spans="1:12" ht="25.5" customHeight="1" x14ac:dyDescent="0.3">
      <c r="A50" s="677"/>
      <c r="B50" s="677"/>
      <c r="C50" s="516"/>
      <c r="D50" s="516"/>
      <c r="E50" s="516"/>
      <c r="F50" s="378" t="s">
        <v>16</v>
      </c>
      <c r="G50" s="378" t="s">
        <v>17</v>
      </c>
      <c r="H50" s="378" t="s">
        <v>34</v>
      </c>
    </row>
    <row r="51" spans="1:12" ht="28.2" customHeight="1" x14ac:dyDescent="0.3">
      <c r="A51" s="672" t="s">
        <v>24</v>
      </c>
      <c r="B51" s="673"/>
      <c r="C51" s="207" t="s">
        <v>156</v>
      </c>
      <c r="D51" s="207" t="s">
        <v>156</v>
      </c>
      <c r="E51" s="207" t="s">
        <v>156</v>
      </c>
      <c r="F51" s="207" t="s">
        <v>156</v>
      </c>
      <c r="G51" s="207" t="s">
        <v>156</v>
      </c>
      <c r="H51" s="207" t="s">
        <v>156</v>
      </c>
    </row>
    <row r="52" spans="1:12" ht="43.95" customHeight="1" x14ac:dyDescent="0.3">
      <c r="A52" s="684" t="s">
        <v>193</v>
      </c>
      <c r="B52" s="685"/>
      <c r="C52" s="292" t="s">
        <v>40</v>
      </c>
      <c r="D52" s="292">
        <v>548</v>
      </c>
      <c r="E52" s="293">
        <v>567</v>
      </c>
      <c r="F52" s="293">
        <v>584</v>
      </c>
      <c r="G52" s="293">
        <v>586</v>
      </c>
      <c r="H52" s="293">
        <v>586</v>
      </c>
    </row>
    <row r="53" spans="1:12" ht="21.6" customHeight="1" x14ac:dyDescent="0.3"/>
    <row r="54" spans="1:12" ht="34.950000000000003" customHeight="1" x14ac:dyDescent="0.3">
      <c r="A54" s="686" t="s">
        <v>25</v>
      </c>
      <c r="B54" s="687"/>
      <c r="C54" s="690" t="s">
        <v>10</v>
      </c>
      <c r="D54" s="516" t="s">
        <v>151</v>
      </c>
      <c r="E54" s="516" t="s">
        <v>152</v>
      </c>
      <c r="F54" s="516" t="s">
        <v>47</v>
      </c>
      <c r="G54" s="516"/>
      <c r="H54" s="516"/>
      <c r="L54" s="96" t="s">
        <v>120</v>
      </c>
    </row>
    <row r="55" spans="1:12" ht="17.399999999999999" customHeight="1" x14ac:dyDescent="0.3">
      <c r="A55" s="688"/>
      <c r="B55" s="689"/>
      <c r="C55" s="690"/>
      <c r="D55" s="516"/>
      <c r="E55" s="516"/>
      <c r="F55" s="378" t="s">
        <v>16</v>
      </c>
      <c r="G55" s="378" t="s">
        <v>17</v>
      </c>
      <c r="H55" s="378" t="s">
        <v>34</v>
      </c>
    </row>
    <row r="56" spans="1:12" ht="31.2" customHeight="1" x14ac:dyDescent="0.3">
      <c r="A56" s="678" t="s">
        <v>189</v>
      </c>
      <c r="B56" s="679"/>
      <c r="C56" s="294" t="s">
        <v>153</v>
      </c>
      <c r="D56" s="295"/>
      <c r="E56" s="295"/>
      <c r="F56" s="405">
        <v>32034</v>
      </c>
      <c r="G56" s="405">
        <v>32143</v>
      </c>
      <c r="H56" s="291">
        <v>29840</v>
      </c>
    </row>
    <row r="57" spans="1:12" ht="31.2" customHeight="1" x14ac:dyDescent="0.3">
      <c r="A57" s="680" t="s">
        <v>26</v>
      </c>
      <c r="B57" s="681"/>
      <c r="C57" s="406" t="s">
        <v>19</v>
      </c>
      <c r="D57" s="407"/>
      <c r="E57" s="407"/>
      <c r="F57" s="407">
        <f t="shared" ref="F57:H57" si="1">E42</f>
        <v>32034</v>
      </c>
      <c r="G57" s="407">
        <f t="shared" si="1"/>
        <v>32143</v>
      </c>
      <c r="H57" s="407">
        <f t="shared" si="1"/>
        <v>29840</v>
      </c>
    </row>
    <row r="59" spans="1:12" ht="31.2" customHeight="1" x14ac:dyDescent="0.3">
      <c r="A59" s="682" t="s">
        <v>26</v>
      </c>
      <c r="B59" s="683"/>
      <c r="C59" s="296" t="s">
        <v>19</v>
      </c>
      <c r="D59" s="297"/>
      <c r="E59" s="297"/>
      <c r="F59" s="297">
        <f t="shared" ref="F59:H59" si="2">E42</f>
        <v>32034</v>
      </c>
      <c r="G59" s="297">
        <f t="shared" si="2"/>
        <v>32143</v>
      </c>
      <c r="H59" s="297">
        <f t="shared" si="2"/>
        <v>29840</v>
      </c>
    </row>
  </sheetData>
  <mergeCells count="43">
    <mergeCell ref="D13:L13"/>
    <mergeCell ref="D7:L7"/>
    <mergeCell ref="D8:L8"/>
    <mergeCell ref="D9:L9"/>
    <mergeCell ref="D10:L10"/>
    <mergeCell ref="D11:L11"/>
    <mergeCell ref="A34:G34"/>
    <mergeCell ref="D14:L14"/>
    <mergeCell ref="D15:L15"/>
    <mergeCell ref="D16:L16"/>
    <mergeCell ref="D17:H17"/>
    <mergeCell ref="D18:H18"/>
    <mergeCell ref="D20:I20"/>
    <mergeCell ref="B24:E24"/>
    <mergeCell ref="A26:K26"/>
    <mergeCell ref="A28:K28"/>
    <mergeCell ref="A30:G30"/>
    <mergeCell ref="A31:G31"/>
    <mergeCell ref="E49:E50"/>
    <mergeCell ref="F49:H49"/>
    <mergeCell ref="A35:J35"/>
    <mergeCell ref="A36:G36"/>
    <mergeCell ref="A38:A39"/>
    <mergeCell ref="B38:B39"/>
    <mergeCell ref="C38:C39"/>
    <mergeCell ref="D38:D39"/>
    <mergeCell ref="E38:G38"/>
    <mergeCell ref="A56:B56"/>
    <mergeCell ref="A57:B57"/>
    <mergeCell ref="A59:B59"/>
    <mergeCell ref="E54:E55"/>
    <mergeCell ref="A43:G43"/>
    <mergeCell ref="A51:B51"/>
    <mergeCell ref="A52:B52"/>
    <mergeCell ref="A54:B55"/>
    <mergeCell ref="C54:C55"/>
    <mergeCell ref="D54:D55"/>
    <mergeCell ref="F54:H54"/>
    <mergeCell ref="A45:G45"/>
    <mergeCell ref="A47:G47"/>
    <mergeCell ref="A49:B50"/>
    <mergeCell ref="C49:C50"/>
    <mergeCell ref="D49:D50"/>
  </mergeCells>
  <hyperlinks>
    <hyperlink ref="G2" r:id="rId1" display="jl:31665116.100 "/>
  </hyperlinks>
  <pageMargins left="0.39370078740157483" right="0.19685039370078741" top="0.39370078740157483" bottom="0.39370078740157483" header="0.59055118110236227" footer="0.98425196850393704"/>
  <pageSetup paperSize="9" scale="75" orientation="landscape" useFirstPageNumber="1" r:id="rId2"/>
  <headerFooter alignWithMargins="0">
    <oddHeader>&amp;C&amp;P</oddHead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8"/>
  <sheetViews>
    <sheetView topLeftCell="A8" zoomScale="60" zoomScaleNormal="60" zoomScaleSheetLayoutView="70" workbookViewId="0">
      <selection activeCell="F27" sqref="F27"/>
    </sheetView>
  </sheetViews>
  <sheetFormatPr defaultRowHeight="13.8" x14ac:dyDescent="0.3"/>
  <cols>
    <col min="1" max="1" width="46.109375" style="454" customWidth="1"/>
    <col min="2" max="2" width="11.6640625" style="454" customWidth="1"/>
    <col min="3" max="3" width="15.6640625" style="455" customWidth="1"/>
    <col min="4" max="4" width="17.44140625" style="455" customWidth="1"/>
    <col min="5" max="5" width="18.88671875" style="455" customWidth="1"/>
    <col min="6" max="6" width="14.6640625" style="455" customWidth="1"/>
    <col min="7" max="7" width="14" style="455" customWidth="1"/>
    <col min="8" max="8" width="11" style="455" customWidth="1"/>
    <col min="9" max="9" width="11" style="456" customWidth="1"/>
    <col min="10" max="10" width="11.109375" style="455" customWidth="1"/>
    <col min="11" max="12" width="13.33203125" style="455" customWidth="1"/>
    <col min="13" max="13" width="13.88671875" style="455" customWidth="1"/>
    <col min="14" max="17" width="9.109375" style="455" customWidth="1"/>
    <col min="18" max="256" width="8.88671875" style="455"/>
    <col min="257" max="257" width="46.109375" style="455" customWidth="1"/>
    <col min="258" max="258" width="30.6640625" style="455" customWidth="1"/>
    <col min="259" max="259" width="20.88671875" style="455" customWidth="1"/>
    <col min="260" max="261" width="20.44140625" style="455" customWidth="1"/>
    <col min="262" max="262" width="14.6640625" style="455" customWidth="1"/>
    <col min="263" max="263" width="14" style="455" customWidth="1"/>
    <col min="264" max="264" width="32.88671875" style="455" customWidth="1"/>
    <col min="265" max="265" width="11" style="455" customWidth="1"/>
    <col min="266" max="266" width="11.109375" style="455" customWidth="1"/>
    <col min="267" max="268" width="13.33203125" style="455" customWidth="1"/>
    <col min="269" max="269" width="13.88671875" style="455" customWidth="1"/>
    <col min="270" max="273" width="9.109375" style="455" customWidth="1"/>
    <col min="274" max="512" width="8.88671875" style="455"/>
    <col min="513" max="513" width="46.109375" style="455" customWidth="1"/>
    <col min="514" max="514" width="30.6640625" style="455" customWidth="1"/>
    <col min="515" max="515" width="20.88671875" style="455" customWidth="1"/>
    <col min="516" max="517" width="20.44140625" style="455" customWidth="1"/>
    <col min="518" max="518" width="14.6640625" style="455" customWidth="1"/>
    <col min="519" max="519" width="14" style="455" customWidth="1"/>
    <col min="520" max="520" width="32.88671875" style="455" customWidth="1"/>
    <col min="521" max="521" width="11" style="455" customWidth="1"/>
    <col min="522" max="522" width="11.109375" style="455" customWidth="1"/>
    <col min="523" max="524" width="13.33203125" style="455" customWidth="1"/>
    <col min="525" max="525" width="13.88671875" style="455" customWidth="1"/>
    <col min="526" max="529" width="9.109375" style="455" customWidth="1"/>
    <col min="530" max="768" width="8.88671875" style="455"/>
    <col min="769" max="769" width="46.109375" style="455" customWidth="1"/>
    <col min="770" max="770" width="30.6640625" style="455" customWidth="1"/>
    <col min="771" max="771" width="20.88671875" style="455" customWidth="1"/>
    <col min="772" max="773" width="20.44140625" style="455" customWidth="1"/>
    <col min="774" max="774" width="14.6640625" style="455" customWidth="1"/>
    <col min="775" max="775" width="14" style="455" customWidth="1"/>
    <col min="776" max="776" width="32.88671875" style="455" customWidth="1"/>
    <col min="777" max="777" width="11" style="455" customWidth="1"/>
    <col min="778" max="778" width="11.109375" style="455" customWidth="1"/>
    <col min="779" max="780" width="13.33203125" style="455" customWidth="1"/>
    <col min="781" max="781" width="13.88671875" style="455" customWidth="1"/>
    <col min="782" max="785" width="9.109375" style="455" customWidth="1"/>
    <col min="786" max="1024" width="8.88671875" style="455"/>
    <col min="1025" max="1025" width="46.109375" style="455" customWidth="1"/>
    <col min="1026" max="1026" width="30.6640625" style="455" customWidth="1"/>
    <col min="1027" max="1027" width="20.88671875" style="455" customWidth="1"/>
    <col min="1028" max="1029" width="20.44140625" style="455" customWidth="1"/>
    <col min="1030" max="1030" width="14.6640625" style="455" customWidth="1"/>
    <col min="1031" max="1031" width="14" style="455" customWidth="1"/>
    <col min="1032" max="1032" width="32.88671875" style="455" customWidth="1"/>
    <col min="1033" max="1033" width="11" style="455" customWidth="1"/>
    <col min="1034" max="1034" width="11.109375" style="455" customWidth="1"/>
    <col min="1035" max="1036" width="13.33203125" style="455" customWidth="1"/>
    <col min="1037" max="1037" width="13.88671875" style="455" customWidth="1"/>
    <col min="1038" max="1041" width="9.109375" style="455" customWidth="1"/>
    <col min="1042" max="1280" width="8.88671875" style="455"/>
    <col min="1281" max="1281" width="46.109375" style="455" customWidth="1"/>
    <col min="1282" max="1282" width="30.6640625" style="455" customWidth="1"/>
    <col min="1283" max="1283" width="20.88671875" style="455" customWidth="1"/>
    <col min="1284" max="1285" width="20.44140625" style="455" customWidth="1"/>
    <col min="1286" max="1286" width="14.6640625" style="455" customWidth="1"/>
    <col min="1287" max="1287" width="14" style="455" customWidth="1"/>
    <col min="1288" max="1288" width="32.88671875" style="455" customWidth="1"/>
    <col min="1289" max="1289" width="11" style="455" customWidth="1"/>
    <col min="1290" max="1290" width="11.109375" style="455" customWidth="1"/>
    <col min="1291" max="1292" width="13.33203125" style="455" customWidth="1"/>
    <col min="1293" max="1293" width="13.88671875" style="455" customWidth="1"/>
    <col min="1294" max="1297" width="9.109375" style="455" customWidth="1"/>
    <col min="1298" max="1536" width="8.88671875" style="455"/>
    <col min="1537" max="1537" width="46.109375" style="455" customWidth="1"/>
    <col min="1538" max="1538" width="30.6640625" style="455" customWidth="1"/>
    <col min="1539" max="1539" width="20.88671875" style="455" customWidth="1"/>
    <col min="1540" max="1541" width="20.44140625" style="455" customWidth="1"/>
    <col min="1542" max="1542" width="14.6640625" style="455" customWidth="1"/>
    <col min="1543" max="1543" width="14" style="455" customWidth="1"/>
    <col min="1544" max="1544" width="32.88671875" style="455" customWidth="1"/>
    <col min="1545" max="1545" width="11" style="455" customWidth="1"/>
    <col min="1546" max="1546" width="11.109375" style="455" customWidth="1"/>
    <col min="1547" max="1548" width="13.33203125" style="455" customWidth="1"/>
    <col min="1549" max="1549" width="13.88671875" style="455" customWidth="1"/>
    <col min="1550" max="1553" width="9.109375" style="455" customWidth="1"/>
    <col min="1554" max="1792" width="8.88671875" style="455"/>
    <col min="1793" max="1793" width="46.109375" style="455" customWidth="1"/>
    <col min="1794" max="1794" width="30.6640625" style="455" customWidth="1"/>
    <col min="1795" max="1795" width="20.88671875" style="455" customWidth="1"/>
    <col min="1796" max="1797" width="20.44140625" style="455" customWidth="1"/>
    <col min="1798" max="1798" width="14.6640625" style="455" customWidth="1"/>
    <col min="1799" max="1799" width="14" style="455" customWidth="1"/>
    <col min="1800" max="1800" width="32.88671875" style="455" customWidth="1"/>
    <col min="1801" max="1801" width="11" style="455" customWidth="1"/>
    <col min="1802" max="1802" width="11.109375" style="455" customWidth="1"/>
    <col min="1803" max="1804" width="13.33203125" style="455" customWidth="1"/>
    <col min="1805" max="1805" width="13.88671875" style="455" customWidth="1"/>
    <col min="1806" max="1809" width="9.109375" style="455" customWidth="1"/>
    <col min="1810" max="2048" width="8.88671875" style="455"/>
    <col min="2049" max="2049" width="46.109375" style="455" customWidth="1"/>
    <col min="2050" max="2050" width="30.6640625" style="455" customWidth="1"/>
    <col min="2051" max="2051" width="20.88671875" style="455" customWidth="1"/>
    <col min="2052" max="2053" width="20.44140625" style="455" customWidth="1"/>
    <col min="2054" max="2054" width="14.6640625" style="455" customWidth="1"/>
    <col min="2055" max="2055" width="14" style="455" customWidth="1"/>
    <col min="2056" max="2056" width="32.88671875" style="455" customWidth="1"/>
    <col min="2057" max="2057" width="11" style="455" customWidth="1"/>
    <col min="2058" max="2058" width="11.109375" style="455" customWidth="1"/>
    <col min="2059" max="2060" width="13.33203125" style="455" customWidth="1"/>
    <col min="2061" max="2061" width="13.88671875" style="455" customWidth="1"/>
    <col min="2062" max="2065" width="9.109375" style="455" customWidth="1"/>
    <col min="2066" max="2304" width="8.88671875" style="455"/>
    <col min="2305" max="2305" width="46.109375" style="455" customWidth="1"/>
    <col min="2306" max="2306" width="30.6640625" style="455" customWidth="1"/>
    <col min="2307" max="2307" width="20.88671875" style="455" customWidth="1"/>
    <col min="2308" max="2309" width="20.44140625" style="455" customWidth="1"/>
    <col min="2310" max="2310" width="14.6640625" style="455" customWidth="1"/>
    <col min="2311" max="2311" width="14" style="455" customWidth="1"/>
    <col min="2312" max="2312" width="32.88671875" style="455" customWidth="1"/>
    <col min="2313" max="2313" width="11" style="455" customWidth="1"/>
    <col min="2314" max="2314" width="11.109375" style="455" customWidth="1"/>
    <col min="2315" max="2316" width="13.33203125" style="455" customWidth="1"/>
    <col min="2317" max="2317" width="13.88671875" style="455" customWidth="1"/>
    <col min="2318" max="2321" width="9.109375" style="455" customWidth="1"/>
    <col min="2322" max="2560" width="8.88671875" style="455"/>
    <col min="2561" max="2561" width="46.109375" style="455" customWidth="1"/>
    <col min="2562" max="2562" width="30.6640625" style="455" customWidth="1"/>
    <col min="2563" max="2563" width="20.88671875" style="455" customWidth="1"/>
    <col min="2564" max="2565" width="20.44140625" style="455" customWidth="1"/>
    <col min="2566" max="2566" width="14.6640625" style="455" customWidth="1"/>
    <col min="2567" max="2567" width="14" style="455" customWidth="1"/>
    <col min="2568" max="2568" width="32.88671875" style="455" customWidth="1"/>
    <col min="2569" max="2569" width="11" style="455" customWidth="1"/>
    <col min="2570" max="2570" width="11.109375" style="455" customWidth="1"/>
    <col min="2571" max="2572" width="13.33203125" style="455" customWidth="1"/>
    <col min="2573" max="2573" width="13.88671875" style="455" customWidth="1"/>
    <col min="2574" max="2577" width="9.109375" style="455" customWidth="1"/>
    <col min="2578" max="2816" width="8.88671875" style="455"/>
    <col min="2817" max="2817" width="46.109375" style="455" customWidth="1"/>
    <col min="2818" max="2818" width="30.6640625" style="455" customWidth="1"/>
    <col min="2819" max="2819" width="20.88671875" style="455" customWidth="1"/>
    <col min="2820" max="2821" width="20.44140625" style="455" customWidth="1"/>
    <col min="2822" max="2822" width="14.6640625" style="455" customWidth="1"/>
    <col min="2823" max="2823" width="14" style="455" customWidth="1"/>
    <col min="2824" max="2824" width="32.88671875" style="455" customWidth="1"/>
    <col min="2825" max="2825" width="11" style="455" customWidth="1"/>
    <col min="2826" max="2826" width="11.109375" style="455" customWidth="1"/>
    <col min="2827" max="2828" width="13.33203125" style="455" customWidth="1"/>
    <col min="2829" max="2829" width="13.88671875" style="455" customWidth="1"/>
    <col min="2830" max="2833" width="9.109375" style="455" customWidth="1"/>
    <col min="2834" max="3072" width="8.88671875" style="455"/>
    <col min="3073" max="3073" width="46.109375" style="455" customWidth="1"/>
    <col min="3074" max="3074" width="30.6640625" style="455" customWidth="1"/>
    <col min="3075" max="3075" width="20.88671875" style="455" customWidth="1"/>
    <col min="3076" max="3077" width="20.44140625" style="455" customWidth="1"/>
    <col min="3078" max="3078" width="14.6640625" style="455" customWidth="1"/>
    <col min="3079" max="3079" width="14" style="455" customWidth="1"/>
    <col min="3080" max="3080" width="32.88671875" style="455" customWidth="1"/>
    <col min="3081" max="3081" width="11" style="455" customWidth="1"/>
    <col min="3082" max="3082" width="11.109375" style="455" customWidth="1"/>
    <col min="3083" max="3084" width="13.33203125" style="455" customWidth="1"/>
    <col min="3085" max="3085" width="13.88671875" style="455" customWidth="1"/>
    <col min="3086" max="3089" width="9.109375" style="455" customWidth="1"/>
    <col min="3090" max="3328" width="8.88671875" style="455"/>
    <col min="3329" max="3329" width="46.109375" style="455" customWidth="1"/>
    <col min="3330" max="3330" width="30.6640625" style="455" customWidth="1"/>
    <col min="3331" max="3331" width="20.88671875" style="455" customWidth="1"/>
    <col min="3332" max="3333" width="20.44140625" style="455" customWidth="1"/>
    <col min="3334" max="3334" width="14.6640625" style="455" customWidth="1"/>
    <col min="3335" max="3335" width="14" style="455" customWidth="1"/>
    <col min="3336" max="3336" width="32.88671875" style="455" customWidth="1"/>
    <col min="3337" max="3337" width="11" style="455" customWidth="1"/>
    <col min="3338" max="3338" width="11.109375" style="455" customWidth="1"/>
    <col min="3339" max="3340" width="13.33203125" style="455" customWidth="1"/>
    <col min="3341" max="3341" width="13.88671875" style="455" customWidth="1"/>
    <col min="3342" max="3345" width="9.109375" style="455" customWidth="1"/>
    <col min="3346" max="3584" width="8.88671875" style="455"/>
    <col min="3585" max="3585" width="46.109375" style="455" customWidth="1"/>
    <col min="3586" max="3586" width="30.6640625" style="455" customWidth="1"/>
    <col min="3587" max="3587" width="20.88671875" style="455" customWidth="1"/>
    <col min="3588" max="3589" width="20.44140625" style="455" customWidth="1"/>
    <col min="3590" max="3590" width="14.6640625" style="455" customWidth="1"/>
    <col min="3591" max="3591" width="14" style="455" customWidth="1"/>
    <col min="3592" max="3592" width="32.88671875" style="455" customWidth="1"/>
    <col min="3593" max="3593" width="11" style="455" customWidth="1"/>
    <col min="3594" max="3594" width="11.109375" style="455" customWidth="1"/>
    <col min="3595" max="3596" width="13.33203125" style="455" customWidth="1"/>
    <col min="3597" max="3597" width="13.88671875" style="455" customWidth="1"/>
    <col min="3598" max="3601" width="9.109375" style="455" customWidth="1"/>
    <col min="3602" max="3840" width="8.88671875" style="455"/>
    <col min="3841" max="3841" width="46.109375" style="455" customWidth="1"/>
    <col min="3842" max="3842" width="30.6640625" style="455" customWidth="1"/>
    <col min="3843" max="3843" width="20.88671875" style="455" customWidth="1"/>
    <col min="3844" max="3845" width="20.44140625" style="455" customWidth="1"/>
    <col min="3846" max="3846" width="14.6640625" style="455" customWidth="1"/>
    <col min="3847" max="3847" width="14" style="455" customWidth="1"/>
    <col min="3848" max="3848" width="32.88671875" style="455" customWidth="1"/>
    <col min="3849" max="3849" width="11" style="455" customWidth="1"/>
    <col min="3850" max="3850" width="11.109375" style="455" customWidth="1"/>
    <col min="3851" max="3852" width="13.33203125" style="455" customWidth="1"/>
    <col min="3853" max="3853" width="13.88671875" style="455" customWidth="1"/>
    <col min="3854" max="3857" width="9.109375" style="455" customWidth="1"/>
    <col min="3858" max="4096" width="8.88671875" style="455"/>
    <col min="4097" max="4097" width="46.109375" style="455" customWidth="1"/>
    <col min="4098" max="4098" width="30.6640625" style="455" customWidth="1"/>
    <col min="4099" max="4099" width="20.88671875" style="455" customWidth="1"/>
    <col min="4100" max="4101" width="20.44140625" style="455" customWidth="1"/>
    <col min="4102" max="4102" width="14.6640625" style="455" customWidth="1"/>
    <col min="4103" max="4103" width="14" style="455" customWidth="1"/>
    <col min="4104" max="4104" width="32.88671875" style="455" customWidth="1"/>
    <col min="4105" max="4105" width="11" style="455" customWidth="1"/>
    <col min="4106" max="4106" width="11.109375" style="455" customWidth="1"/>
    <col min="4107" max="4108" width="13.33203125" style="455" customWidth="1"/>
    <col min="4109" max="4109" width="13.88671875" style="455" customWidth="1"/>
    <col min="4110" max="4113" width="9.109375" style="455" customWidth="1"/>
    <col min="4114" max="4352" width="8.88671875" style="455"/>
    <col min="4353" max="4353" width="46.109375" style="455" customWidth="1"/>
    <col min="4354" max="4354" width="30.6640625" style="455" customWidth="1"/>
    <col min="4355" max="4355" width="20.88671875" style="455" customWidth="1"/>
    <col min="4356" max="4357" width="20.44140625" style="455" customWidth="1"/>
    <col min="4358" max="4358" width="14.6640625" style="455" customWidth="1"/>
    <col min="4359" max="4359" width="14" style="455" customWidth="1"/>
    <col min="4360" max="4360" width="32.88671875" style="455" customWidth="1"/>
    <col min="4361" max="4361" width="11" style="455" customWidth="1"/>
    <col min="4362" max="4362" width="11.109375" style="455" customWidth="1"/>
    <col min="4363" max="4364" width="13.33203125" style="455" customWidth="1"/>
    <col min="4365" max="4365" width="13.88671875" style="455" customWidth="1"/>
    <col min="4366" max="4369" width="9.109375" style="455" customWidth="1"/>
    <col min="4370" max="4608" width="8.88671875" style="455"/>
    <col min="4609" max="4609" width="46.109375" style="455" customWidth="1"/>
    <col min="4610" max="4610" width="30.6640625" style="455" customWidth="1"/>
    <col min="4611" max="4611" width="20.88671875" style="455" customWidth="1"/>
    <col min="4612" max="4613" width="20.44140625" style="455" customWidth="1"/>
    <col min="4614" max="4614" width="14.6640625" style="455" customWidth="1"/>
    <col min="4615" max="4615" width="14" style="455" customWidth="1"/>
    <col min="4616" max="4616" width="32.88671875" style="455" customWidth="1"/>
    <col min="4617" max="4617" width="11" style="455" customWidth="1"/>
    <col min="4618" max="4618" width="11.109375" style="455" customWidth="1"/>
    <col min="4619" max="4620" width="13.33203125" style="455" customWidth="1"/>
    <col min="4621" max="4621" width="13.88671875" style="455" customWidth="1"/>
    <col min="4622" max="4625" width="9.109375" style="455" customWidth="1"/>
    <col min="4626" max="4864" width="8.88671875" style="455"/>
    <col min="4865" max="4865" width="46.109375" style="455" customWidth="1"/>
    <col min="4866" max="4866" width="30.6640625" style="455" customWidth="1"/>
    <col min="4867" max="4867" width="20.88671875" style="455" customWidth="1"/>
    <col min="4868" max="4869" width="20.44140625" style="455" customWidth="1"/>
    <col min="4870" max="4870" width="14.6640625" style="455" customWidth="1"/>
    <col min="4871" max="4871" width="14" style="455" customWidth="1"/>
    <col min="4872" max="4872" width="32.88671875" style="455" customWidth="1"/>
    <col min="4873" max="4873" width="11" style="455" customWidth="1"/>
    <col min="4874" max="4874" width="11.109375" style="455" customWidth="1"/>
    <col min="4875" max="4876" width="13.33203125" style="455" customWidth="1"/>
    <col min="4877" max="4877" width="13.88671875" style="455" customWidth="1"/>
    <col min="4878" max="4881" width="9.109375" style="455" customWidth="1"/>
    <col min="4882" max="5120" width="8.88671875" style="455"/>
    <col min="5121" max="5121" width="46.109375" style="455" customWidth="1"/>
    <col min="5122" max="5122" width="30.6640625" style="455" customWidth="1"/>
    <col min="5123" max="5123" width="20.88671875" style="455" customWidth="1"/>
    <col min="5124" max="5125" width="20.44140625" style="455" customWidth="1"/>
    <col min="5126" max="5126" width="14.6640625" style="455" customWidth="1"/>
    <col min="5127" max="5127" width="14" style="455" customWidth="1"/>
    <col min="5128" max="5128" width="32.88671875" style="455" customWidth="1"/>
    <col min="5129" max="5129" width="11" style="455" customWidth="1"/>
    <col min="5130" max="5130" width="11.109375" style="455" customWidth="1"/>
    <col min="5131" max="5132" width="13.33203125" style="455" customWidth="1"/>
    <col min="5133" max="5133" width="13.88671875" style="455" customWidth="1"/>
    <col min="5134" max="5137" width="9.109375" style="455" customWidth="1"/>
    <col min="5138" max="5376" width="8.88671875" style="455"/>
    <col min="5377" max="5377" width="46.109375" style="455" customWidth="1"/>
    <col min="5378" max="5378" width="30.6640625" style="455" customWidth="1"/>
    <col min="5379" max="5379" width="20.88671875" style="455" customWidth="1"/>
    <col min="5380" max="5381" width="20.44140625" style="455" customWidth="1"/>
    <col min="5382" max="5382" width="14.6640625" style="455" customWidth="1"/>
    <col min="5383" max="5383" width="14" style="455" customWidth="1"/>
    <col min="5384" max="5384" width="32.88671875" style="455" customWidth="1"/>
    <col min="5385" max="5385" width="11" style="455" customWidth="1"/>
    <col min="5386" max="5386" width="11.109375" style="455" customWidth="1"/>
    <col min="5387" max="5388" width="13.33203125" style="455" customWidth="1"/>
    <col min="5389" max="5389" width="13.88671875" style="455" customWidth="1"/>
    <col min="5390" max="5393" width="9.109375" style="455" customWidth="1"/>
    <col min="5394" max="5632" width="8.88671875" style="455"/>
    <col min="5633" max="5633" width="46.109375" style="455" customWidth="1"/>
    <col min="5634" max="5634" width="30.6640625" style="455" customWidth="1"/>
    <col min="5635" max="5635" width="20.88671875" style="455" customWidth="1"/>
    <col min="5636" max="5637" width="20.44140625" style="455" customWidth="1"/>
    <col min="5638" max="5638" width="14.6640625" style="455" customWidth="1"/>
    <col min="5639" max="5639" width="14" style="455" customWidth="1"/>
    <col min="5640" max="5640" width="32.88671875" style="455" customWidth="1"/>
    <col min="5641" max="5641" width="11" style="455" customWidth="1"/>
    <col min="5642" max="5642" width="11.109375" style="455" customWidth="1"/>
    <col min="5643" max="5644" width="13.33203125" style="455" customWidth="1"/>
    <col min="5645" max="5645" width="13.88671875" style="455" customWidth="1"/>
    <col min="5646" max="5649" width="9.109375" style="455" customWidth="1"/>
    <col min="5650" max="5888" width="8.88671875" style="455"/>
    <col min="5889" max="5889" width="46.109375" style="455" customWidth="1"/>
    <col min="5890" max="5890" width="30.6640625" style="455" customWidth="1"/>
    <col min="5891" max="5891" width="20.88671875" style="455" customWidth="1"/>
    <col min="5892" max="5893" width="20.44140625" style="455" customWidth="1"/>
    <col min="5894" max="5894" width="14.6640625" style="455" customWidth="1"/>
    <col min="5895" max="5895" width="14" style="455" customWidth="1"/>
    <col min="5896" max="5896" width="32.88671875" style="455" customWidth="1"/>
    <col min="5897" max="5897" width="11" style="455" customWidth="1"/>
    <col min="5898" max="5898" width="11.109375" style="455" customWidth="1"/>
    <col min="5899" max="5900" width="13.33203125" style="455" customWidth="1"/>
    <col min="5901" max="5901" width="13.88671875" style="455" customWidth="1"/>
    <col min="5902" max="5905" width="9.109375" style="455" customWidth="1"/>
    <col min="5906" max="6144" width="8.88671875" style="455"/>
    <col min="6145" max="6145" width="46.109375" style="455" customWidth="1"/>
    <col min="6146" max="6146" width="30.6640625" style="455" customWidth="1"/>
    <col min="6147" max="6147" width="20.88671875" style="455" customWidth="1"/>
    <col min="6148" max="6149" width="20.44140625" style="455" customWidth="1"/>
    <col min="6150" max="6150" width="14.6640625" style="455" customWidth="1"/>
    <col min="6151" max="6151" width="14" style="455" customWidth="1"/>
    <col min="6152" max="6152" width="32.88671875" style="455" customWidth="1"/>
    <col min="6153" max="6153" width="11" style="455" customWidth="1"/>
    <col min="6154" max="6154" width="11.109375" style="455" customWidth="1"/>
    <col min="6155" max="6156" width="13.33203125" style="455" customWidth="1"/>
    <col min="6157" max="6157" width="13.88671875" style="455" customWidth="1"/>
    <col min="6158" max="6161" width="9.109375" style="455" customWidth="1"/>
    <col min="6162" max="6400" width="8.88671875" style="455"/>
    <col min="6401" max="6401" width="46.109375" style="455" customWidth="1"/>
    <col min="6402" max="6402" width="30.6640625" style="455" customWidth="1"/>
    <col min="6403" max="6403" width="20.88671875" style="455" customWidth="1"/>
    <col min="6404" max="6405" width="20.44140625" style="455" customWidth="1"/>
    <col min="6406" max="6406" width="14.6640625" style="455" customWidth="1"/>
    <col min="6407" max="6407" width="14" style="455" customWidth="1"/>
    <col min="6408" max="6408" width="32.88671875" style="455" customWidth="1"/>
    <col min="6409" max="6409" width="11" style="455" customWidth="1"/>
    <col min="6410" max="6410" width="11.109375" style="455" customWidth="1"/>
    <col min="6411" max="6412" width="13.33203125" style="455" customWidth="1"/>
    <col min="6413" max="6413" width="13.88671875" style="455" customWidth="1"/>
    <col min="6414" max="6417" width="9.109375" style="455" customWidth="1"/>
    <col min="6418" max="6656" width="8.88671875" style="455"/>
    <col min="6657" max="6657" width="46.109375" style="455" customWidth="1"/>
    <col min="6658" max="6658" width="30.6640625" style="455" customWidth="1"/>
    <col min="6659" max="6659" width="20.88671875" style="455" customWidth="1"/>
    <col min="6660" max="6661" width="20.44140625" style="455" customWidth="1"/>
    <col min="6662" max="6662" width="14.6640625" style="455" customWidth="1"/>
    <col min="6663" max="6663" width="14" style="455" customWidth="1"/>
    <col min="6664" max="6664" width="32.88671875" style="455" customWidth="1"/>
    <col min="6665" max="6665" width="11" style="455" customWidth="1"/>
    <col min="6666" max="6666" width="11.109375" style="455" customWidth="1"/>
    <col min="6667" max="6668" width="13.33203125" style="455" customWidth="1"/>
    <col min="6669" max="6669" width="13.88671875" style="455" customWidth="1"/>
    <col min="6670" max="6673" width="9.109375" style="455" customWidth="1"/>
    <col min="6674" max="6912" width="8.88671875" style="455"/>
    <col min="6913" max="6913" width="46.109375" style="455" customWidth="1"/>
    <col min="6914" max="6914" width="30.6640625" style="455" customWidth="1"/>
    <col min="6915" max="6915" width="20.88671875" style="455" customWidth="1"/>
    <col min="6916" max="6917" width="20.44140625" style="455" customWidth="1"/>
    <col min="6918" max="6918" width="14.6640625" style="455" customWidth="1"/>
    <col min="6919" max="6919" width="14" style="455" customWidth="1"/>
    <col min="6920" max="6920" width="32.88671875" style="455" customWidth="1"/>
    <col min="6921" max="6921" width="11" style="455" customWidth="1"/>
    <col min="6922" max="6922" width="11.109375" style="455" customWidth="1"/>
    <col min="6923" max="6924" width="13.33203125" style="455" customWidth="1"/>
    <col min="6925" max="6925" width="13.88671875" style="455" customWidth="1"/>
    <col min="6926" max="6929" width="9.109375" style="455" customWidth="1"/>
    <col min="6930" max="7168" width="8.88671875" style="455"/>
    <col min="7169" max="7169" width="46.109375" style="455" customWidth="1"/>
    <col min="7170" max="7170" width="30.6640625" style="455" customWidth="1"/>
    <col min="7171" max="7171" width="20.88671875" style="455" customWidth="1"/>
    <col min="7172" max="7173" width="20.44140625" style="455" customWidth="1"/>
    <col min="7174" max="7174" width="14.6640625" style="455" customWidth="1"/>
    <col min="7175" max="7175" width="14" style="455" customWidth="1"/>
    <col min="7176" max="7176" width="32.88671875" style="455" customWidth="1"/>
    <col min="7177" max="7177" width="11" style="455" customWidth="1"/>
    <col min="7178" max="7178" width="11.109375" style="455" customWidth="1"/>
    <col min="7179" max="7180" width="13.33203125" style="455" customWidth="1"/>
    <col min="7181" max="7181" width="13.88671875" style="455" customWidth="1"/>
    <col min="7182" max="7185" width="9.109375" style="455" customWidth="1"/>
    <col min="7186" max="7424" width="8.88671875" style="455"/>
    <col min="7425" max="7425" width="46.109375" style="455" customWidth="1"/>
    <col min="7426" max="7426" width="30.6640625" style="455" customWidth="1"/>
    <col min="7427" max="7427" width="20.88671875" style="455" customWidth="1"/>
    <col min="7428" max="7429" width="20.44140625" style="455" customWidth="1"/>
    <col min="7430" max="7430" width="14.6640625" style="455" customWidth="1"/>
    <col min="7431" max="7431" width="14" style="455" customWidth="1"/>
    <col min="7432" max="7432" width="32.88671875" style="455" customWidth="1"/>
    <col min="7433" max="7433" width="11" style="455" customWidth="1"/>
    <col min="7434" max="7434" width="11.109375" style="455" customWidth="1"/>
    <col min="7435" max="7436" width="13.33203125" style="455" customWidth="1"/>
    <col min="7437" max="7437" width="13.88671875" style="455" customWidth="1"/>
    <col min="7438" max="7441" width="9.109375" style="455" customWidth="1"/>
    <col min="7442" max="7680" width="8.88671875" style="455"/>
    <col min="7681" max="7681" width="46.109375" style="455" customWidth="1"/>
    <col min="7682" max="7682" width="30.6640625" style="455" customWidth="1"/>
    <col min="7683" max="7683" width="20.88671875" style="455" customWidth="1"/>
    <col min="7684" max="7685" width="20.44140625" style="455" customWidth="1"/>
    <col min="7686" max="7686" width="14.6640625" style="455" customWidth="1"/>
    <col min="7687" max="7687" width="14" style="455" customWidth="1"/>
    <col min="7688" max="7688" width="32.88671875" style="455" customWidth="1"/>
    <col min="7689" max="7689" width="11" style="455" customWidth="1"/>
    <col min="7690" max="7690" width="11.109375" style="455" customWidth="1"/>
    <col min="7691" max="7692" width="13.33203125" style="455" customWidth="1"/>
    <col min="7693" max="7693" width="13.88671875" style="455" customWidth="1"/>
    <col min="7694" max="7697" width="9.109375" style="455" customWidth="1"/>
    <col min="7698" max="7936" width="8.88671875" style="455"/>
    <col min="7937" max="7937" width="46.109375" style="455" customWidth="1"/>
    <col min="7938" max="7938" width="30.6640625" style="455" customWidth="1"/>
    <col min="7939" max="7939" width="20.88671875" style="455" customWidth="1"/>
    <col min="7940" max="7941" width="20.44140625" style="455" customWidth="1"/>
    <col min="7942" max="7942" width="14.6640625" style="455" customWidth="1"/>
    <col min="7943" max="7943" width="14" style="455" customWidth="1"/>
    <col min="7944" max="7944" width="32.88671875" style="455" customWidth="1"/>
    <col min="7945" max="7945" width="11" style="455" customWidth="1"/>
    <col min="7946" max="7946" width="11.109375" style="455" customWidth="1"/>
    <col min="7947" max="7948" width="13.33203125" style="455" customWidth="1"/>
    <col min="7949" max="7949" width="13.88671875" style="455" customWidth="1"/>
    <col min="7950" max="7953" width="9.109375" style="455" customWidth="1"/>
    <col min="7954" max="8192" width="8.88671875" style="455"/>
    <col min="8193" max="8193" width="46.109375" style="455" customWidth="1"/>
    <col min="8194" max="8194" width="30.6640625" style="455" customWidth="1"/>
    <col min="8195" max="8195" width="20.88671875" style="455" customWidth="1"/>
    <col min="8196" max="8197" width="20.44140625" style="455" customWidth="1"/>
    <col min="8198" max="8198" width="14.6640625" style="455" customWidth="1"/>
    <col min="8199" max="8199" width="14" style="455" customWidth="1"/>
    <col min="8200" max="8200" width="32.88671875" style="455" customWidth="1"/>
    <col min="8201" max="8201" width="11" style="455" customWidth="1"/>
    <col min="8202" max="8202" width="11.109375" style="455" customWidth="1"/>
    <col min="8203" max="8204" width="13.33203125" style="455" customWidth="1"/>
    <col min="8205" max="8205" width="13.88671875" style="455" customWidth="1"/>
    <col min="8206" max="8209" width="9.109375" style="455" customWidth="1"/>
    <col min="8210" max="8448" width="8.88671875" style="455"/>
    <col min="8449" max="8449" width="46.109375" style="455" customWidth="1"/>
    <col min="8450" max="8450" width="30.6640625" style="455" customWidth="1"/>
    <col min="8451" max="8451" width="20.88671875" style="455" customWidth="1"/>
    <col min="8452" max="8453" width="20.44140625" style="455" customWidth="1"/>
    <col min="8454" max="8454" width="14.6640625" style="455" customWidth="1"/>
    <col min="8455" max="8455" width="14" style="455" customWidth="1"/>
    <col min="8456" max="8456" width="32.88671875" style="455" customWidth="1"/>
    <col min="8457" max="8457" width="11" style="455" customWidth="1"/>
    <col min="8458" max="8458" width="11.109375" style="455" customWidth="1"/>
    <col min="8459" max="8460" width="13.33203125" style="455" customWidth="1"/>
    <col min="8461" max="8461" width="13.88671875" style="455" customWidth="1"/>
    <col min="8462" max="8465" width="9.109375" style="455" customWidth="1"/>
    <col min="8466" max="8704" width="8.88671875" style="455"/>
    <col min="8705" max="8705" width="46.109375" style="455" customWidth="1"/>
    <col min="8706" max="8706" width="30.6640625" style="455" customWidth="1"/>
    <col min="8707" max="8707" width="20.88671875" style="455" customWidth="1"/>
    <col min="8708" max="8709" width="20.44140625" style="455" customWidth="1"/>
    <col min="8710" max="8710" width="14.6640625" style="455" customWidth="1"/>
    <col min="8711" max="8711" width="14" style="455" customWidth="1"/>
    <col min="8712" max="8712" width="32.88671875" style="455" customWidth="1"/>
    <col min="8713" max="8713" width="11" style="455" customWidth="1"/>
    <col min="8714" max="8714" width="11.109375" style="455" customWidth="1"/>
    <col min="8715" max="8716" width="13.33203125" style="455" customWidth="1"/>
    <col min="8717" max="8717" width="13.88671875" style="455" customWidth="1"/>
    <col min="8718" max="8721" width="9.109375" style="455" customWidth="1"/>
    <col min="8722" max="8960" width="8.88671875" style="455"/>
    <col min="8961" max="8961" width="46.109375" style="455" customWidth="1"/>
    <col min="8962" max="8962" width="30.6640625" style="455" customWidth="1"/>
    <col min="8963" max="8963" width="20.88671875" style="455" customWidth="1"/>
    <col min="8964" max="8965" width="20.44140625" style="455" customWidth="1"/>
    <col min="8966" max="8966" width="14.6640625" style="455" customWidth="1"/>
    <col min="8967" max="8967" width="14" style="455" customWidth="1"/>
    <col min="8968" max="8968" width="32.88671875" style="455" customWidth="1"/>
    <col min="8969" max="8969" width="11" style="455" customWidth="1"/>
    <col min="8970" max="8970" width="11.109375" style="455" customWidth="1"/>
    <col min="8971" max="8972" width="13.33203125" style="455" customWidth="1"/>
    <col min="8973" max="8973" width="13.88671875" style="455" customWidth="1"/>
    <col min="8974" max="8977" width="9.109375" style="455" customWidth="1"/>
    <col min="8978" max="9216" width="8.88671875" style="455"/>
    <col min="9217" max="9217" width="46.109375" style="455" customWidth="1"/>
    <col min="9218" max="9218" width="30.6640625" style="455" customWidth="1"/>
    <col min="9219" max="9219" width="20.88671875" style="455" customWidth="1"/>
    <col min="9220" max="9221" width="20.44140625" style="455" customWidth="1"/>
    <col min="9222" max="9222" width="14.6640625" style="455" customWidth="1"/>
    <col min="9223" max="9223" width="14" style="455" customWidth="1"/>
    <col min="9224" max="9224" width="32.88671875" style="455" customWidth="1"/>
    <col min="9225" max="9225" width="11" style="455" customWidth="1"/>
    <col min="9226" max="9226" width="11.109375" style="455" customWidth="1"/>
    <col min="9227" max="9228" width="13.33203125" style="455" customWidth="1"/>
    <col min="9229" max="9229" width="13.88671875" style="455" customWidth="1"/>
    <col min="9230" max="9233" width="9.109375" style="455" customWidth="1"/>
    <col min="9234" max="9472" width="8.88671875" style="455"/>
    <col min="9473" max="9473" width="46.109375" style="455" customWidth="1"/>
    <col min="9474" max="9474" width="30.6640625" style="455" customWidth="1"/>
    <col min="9475" max="9475" width="20.88671875" style="455" customWidth="1"/>
    <col min="9476" max="9477" width="20.44140625" style="455" customWidth="1"/>
    <col min="9478" max="9478" width="14.6640625" style="455" customWidth="1"/>
    <col min="9479" max="9479" width="14" style="455" customWidth="1"/>
    <col min="9480" max="9480" width="32.88671875" style="455" customWidth="1"/>
    <col min="9481" max="9481" width="11" style="455" customWidth="1"/>
    <col min="9482" max="9482" width="11.109375" style="455" customWidth="1"/>
    <col min="9483" max="9484" width="13.33203125" style="455" customWidth="1"/>
    <col min="9485" max="9485" width="13.88671875" style="455" customWidth="1"/>
    <col min="9486" max="9489" width="9.109375" style="455" customWidth="1"/>
    <col min="9490" max="9728" width="8.88671875" style="455"/>
    <col min="9729" max="9729" width="46.109375" style="455" customWidth="1"/>
    <col min="9730" max="9730" width="30.6640625" style="455" customWidth="1"/>
    <col min="9731" max="9731" width="20.88671875" style="455" customWidth="1"/>
    <col min="9732" max="9733" width="20.44140625" style="455" customWidth="1"/>
    <col min="9734" max="9734" width="14.6640625" style="455" customWidth="1"/>
    <col min="9735" max="9735" width="14" style="455" customWidth="1"/>
    <col min="9736" max="9736" width="32.88671875" style="455" customWidth="1"/>
    <col min="9737" max="9737" width="11" style="455" customWidth="1"/>
    <col min="9738" max="9738" width="11.109375" style="455" customWidth="1"/>
    <col min="9739" max="9740" width="13.33203125" style="455" customWidth="1"/>
    <col min="9741" max="9741" width="13.88671875" style="455" customWidth="1"/>
    <col min="9742" max="9745" width="9.109375" style="455" customWidth="1"/>
    <col min="9746" max="9984" width="8.88671875" style="455"/>
    <col min="9985" max="9985" width="46.109375" style="455" customWidth="1"/>
    <col min="9986" max="9986" width="30.6640625" style="455" customWidth="1"/>
    <col min="9987" max="9987" width="20.88671875" style="455" customWidth="1"/>
    <col min="9988" max="9989" width="20.44140625" style="455" customWidth="1"/>
    <col min="9990" max="9990" width="14.6640625" style="455" customWidth="1"/>
    <col min="9991" max="9991" width="14" style="455" customWidth="1"/>
    <col min="9992" max="9992" width="32.88671875" style="455" customWidth="1"/>
    <col min="9993" max="9993" width="11" style="455" customWidth="1"/>
    <col min="9994" max="9994" width="11.109375" style="455" customWidth="1"/>
    <col min="9995" max="9996" width="13.33203125" style="455" customWidth="1"/>
    <col min="9997" max="9997" width="13.88671875" style="455" customWidth="1"/>
    <col min="9998" max="10001" width="9.109375" style="455" customWidth="1"/>
    <col min="10002" max="10240" width="8.88671875" style="455"/>
    <col min="10241" max="10241" width="46.109375" style="455" customWidth="1"/>
    <col min="10242" max="10242" width="30.6640625" style="455" customWidth="1"/>
    <col min="10243" max="10243" width="20.88671875" style="455" customWidth="1"/>
    <col min="10244" max="10245" width="20.44140625" style="455" customWidth="1"/>
    <col min="10246" max="10246" width="14.6640625" style="455" customWidth="1"/>
    <col min="10247" max="10247" width="14" style="455" customWidth="1"/>
    <col min="10248" max="10248" width="32.88671875" style="455" customWidth="1"/>
    <col min="10249" max="10249" width="11" style="455" customWidth="1"/>
    <col min="10250" max="10250" width="11.109375" style="455" customWidth="1"/>
    <col min="10251" max="10252" width="13.33203125" style="455" customWidth="1"/>
    <col min="10253" max="10253" width="13.88671875" style="455" customWidth="1"/>
    <col min="10254" max="10257" width="9.109375" style="455" customWidth="1"/>
    <col min="10258" max="10496" width="8.88671875" style="455"/>
    <col min="10497" max="10497" width="46.109375" style="455" customWidth="1"/>
    <col min="10498" max="10498" width="30.6640625" style="455" customWidth="1"/>
    <col min="10499" max="10499" width="20.88671875" style="455" customWidth="1"/>
    <col min="10500" max="10501" width="20.44140625" style="455" customWidth="1"/>
    <col min="10502" max="10502" width="14.6640625" style="455" customWidth="1"/>
    <col min="10503" max="10503" width="14" style="455" customWidth="1"/>
    <col min="10504" max="10504" width="32.88671875" style="455" customWidth="1"/>
    <col min="10505" max="10505" width="11" style="455" customWidth="1"/>
    <col min="10506" max="10506" width="11.109375" style="455" customWidth="1"/>
    <col min="10507" max="10508" width="13.33203125" style="455" customWidth="1"/>
    <col min="10509" max="10509" width="13.88671875" style="455" customWidth="1"/>
    <col min="10510" max="10513" width="9.109375" style="455" customWidth="1"/>
    <col min="10514" max="10752" width="8.88671875" style="455"/>
    <col min="10753" max="10753" width="46.109375" style="455" customWidth="1"/>
    <col min="10754" max="10754" width="30.6640625" style="455" customWidth="1"/>
    <col min="10755" max="10755" width="20.88671875" style="455" customWidth="1"/>
    <col min="10756" max="10757" width="20.44140625" style="455" customWidth="1"/>
    <col min="10758" max="10758" width="14.6640625" style="455" customWidth="1"/>
    <col min="10759" max="10759" width="14" style="455" customWidth="1"/>
    <col min="10760" max="10760" width="32.88671875" style="455" customWidth="1"/>
    <col min="10761" max="10761" width="11" style="455" customWidth="1"/>
    <col min="10762" max="10762" width="11.109375" style="455" customWidth="1"/>
    <col min="10763" max="10764" width="13.33203125" style="455" customWidth="1"/>
    <col min="10765" max="10765" width="13.88671875" style="455" customWidth="1"/>
    <col min="10766" max="10769" width="9.109375" style="455" customWidth="1"/>
    <col min="10770" max="11008" width="8.88671875" style="455"/>
    <col min="11009" max="11009" width="46.109375" style="455" customWidth="1"/>
    <col min="11010" max="11010" width="30.6640625" style="455" customWidth="1"/>
    <col min="11011" max="11011" width="20.88671875" style="455" customWidth="1"/>
    <col min="11012" max="11013" width="20.44140625" style="455" customWidth="1"/>
    <col min="11014" max="11014" width="14.6640625" style="455" customWidth="1"/>
    <col min="11015" max="11015" width="14" style="455" customWidth="1"/>
    <col min="11016" max="11016" width="32.88671875" style="455" customWidth="1"/>
    <col min="11017" max="11017" width="11" style="455" customWidth="1"/>
    <col min="11018" max="11018" width="11.109375" style="455" customWidth="1"/>
    <col min="11019" max="11020" width="13.33203125" style="455" customWidth="1"/>
    <col min="11021" max="11021" width="13.88671875" style="455" customWidth="1"/>
    <col min="11022" max="11025" width="9.109375" style="455" customWidth="1"/>
    <col min="11026" max="11264" width="8.88671875" style="455"/>
    <col min="11265" max="11265" width="46.109375" style="455" customWidth="1"/>
    <col min="11266" max="11266" width="30.6640625" style="455" customWidth="1"/>
    <col min="11267" max="11267" width="20.88671875" style="455" customWidth="1"/>
    <col min="11268" max="11269" width="20.44140625" style="455" customWidth="1"/>
    <col min="11270" max="11270" width="14.6640625" style="455" customWidth="1"/>
    <col min="11271" max="11271" width="14" style="455" customWidth="1"/>
    <col min="11272" max="11272" width="32.88671875" style="455" customWidth="1"/>
    <col min="11273" max="11273" width="11" style="455" customWidth="1"/>
    <col min="11274" max="11274" width="11.109375" style="455" customWidth="1"/>
    <col min="11275" max="11276" width="13.33203125" style="455" customWidth="1"/>
    <col min="11277" max="11277" width="13.88671875" style="455" customWidth="1"/>
    <col min="11278" max="11281" width="9.109375" style="455" customWidth="1"/>
    <col min="11282" max="11520" width="8.88671875" style="455"/>
    <col min="11521" max="11521" width="46.109375" style="455" customWidth="1"/>
    <col min="11522" max="11522" width="30.6640625" style="455" customWidth="1"/>
    <col min="11523" max="11523" width="20.88671875" style="455" customWidth="1"/>
    <col min="11524" max="11525" width="20.44140625" style="455" customWidth="1"/>
    <col min="11526" max="11526" width="14.6640625" style="455" customWidth="1"/>
    <col min="11527" max="11527" width="14" style="455" customWidth="1"/>
    <col min="11528" max="11528" width="32.88671875" style="455" customWidth="1"/>
    <col min="11529" max="11529" width="11" style="455" customWidth="1"/>
    <col min="11530" max="11530" width="11.109375" style="455" customWidth="1"/>
    <col min="11531" max="11532" width="13.33203125" style="455" customWidth="1"/>
    <col min="11533" max="11533" width="13.88671875" style="455" customWidth="1"/>
    <col min="11534" max="11537" width="9.109375" style="455" customWidth="1"/>
    <col min="11538" max="11776" width="8.88671875" style="455"/>
    <col min="11777" max="11777" width="46.109375" style="455" customWidth="1"/>
    <col min="11778" max="11778" width="30.6640625" style="455" customWidth="1"/>
    <col min="11779" max="11779" width="20.88671875" style="455" customWidth="1"/>
    <col min="11780" max="11781" width="20.44140625" style="455" customWidth="1"/>
    <col min="11782" max="11782" width="14.6640625" style="455" customWidth="1"/>
    <col min="11783" max="11783" width="14" style="455" customWidth="1"/>
    <col min="11784" max="11784" width="32.88671875" style="455" customWidth="1"/>
    <col min="11785" max="11785" width="11" style="455" customWidth="1"/>
    <col min="11786" max="11786" width="11.109375" style="455" customWidth="1"/>
    <col min="11787" max="11788" width="13.33203125" style="455" customWidth="1"/>
    <col min="11789" max="11789" width="13.88671875" style="455" customWidth="1"/>
    <col min="11790" max="11793" width="9.109375" style="455" customWidth="1"/>
    <col min="11794" max="12032" width="8.88671875" style="455"/>
    <col min="12033" max="12033" width="46.109375" style="455" customWidth="1"/>
    <col min="12034" max="12034" width="30.6640625" style="455" customWidth="1"/>
    <col min="12035" max="12035" width="20.88671875" style="455" customWidth="1"/>
    <col min="12036" max="12037" width="20.44140625" style="455" customWidth="1"/>
    <col min="12038" max="12038" width="14.6640625" style="455" customWidth="1"/>
    <col min="12039" max="12039" width="14" style="455" customWidth="1"/>
    <col min="12040" max="12040" width="32.88671875" style="455" customWidth="1"/>
    <col min="12041" max="12041" width="11" style="455" customWidth="1"/>
    <col min="12042" max="12042" width="11.109375" style="455" customWidth="1"/>
    <col min="12043" max="12044" width="13.33203125" style="455" customWidth="1"/>
    <col min="12045" max="12045" width="13.88671875" style="455" customWidth="1"/>
    <col min="12046" max="12049" width="9.109375" style="455" customWidth="1"/>
    <col min="12050" max="12288" width="8.88671875" style="455"/>
    <col min="12289" max="12289" width="46.109375" style="455" customWidth="1"/>
    <col min="12290" max="12290" width="30.6640625" style="455" customWidth="1"/>
    <col min="12291" max="12291" width="20.88671875" style="455" customWidth="1"/>
    <col min="12292" max="12293" width="20.44140625" style="455" customWidth="1"/>
    <col min="12294" max="12294" width="14.6640625" style="455" customWidth="1"/>
    <col min="12295" max="12295" width="14" style="455" customWidth="1"/>
    <col min="12296" max="12296" width="32.88671875" style="455" customWidth="1"/>
    <col min="12297" max="12297" width="11" style="455" customWidth="1"/>
    <col min="12298" max="12298" width="11.109375" style="455" customWidth="1"/>
    <col min="12299" max="12300" width="13.33203125" style="455" customWidth="1"/>
    <col min="12301" max="12301" width="13.88671875" style="455" customWidth="1"/>
    <col min="12302" max="12305" width="9.109375" style="455" customWidth="1"/>
    <col min="12306" max="12544" width="8.88671875" style="455"/>
    <col min="12545" max="12545" width="46.109375" style="455" customWidth="1"/>
    <col min="12546" max="12546" width="30.6640625" style="455" customWidth="1"/>
    <col min="12547" max="12547" width="20.88671875" style="455" customWidth="1"/>
    <col min="12548" max="12549" width="20.44140625" style="455" customWidth="1"/>
    <col min="12550" max="12550" width="14.6640625" style="455" customWidth="1"/>
    <col min="12551" max="12551" width="14" style="455" customWidth="1"/>
    <col min="12552" max="12552" width="32.88671875" style="455" customWidth="1"/>
    <col min="12553" max="12553" width="11" style="455" customWidth="1"/>
    <col min="12554" max="12554" width="11.109375" style="455" customWidth="1"/>
    <col min="12555" max="12556" width="13.33203125" style="455" customWidth="1"/>
    <col min="12557" max="12557" width="13.88671875" style="455" customWidth="1"/>
    <col min="12558" max="12561" width="9.109375" style="455" customWidth="1"/>
    <col min="12562" max="12800" width="8.88671875" style="455"/>
    <col min="12801" max="12801" width="46.109375" style="455" customWidth="1"/>
    <col min="12802" max="12802" width="30.6640625" style="455" customWidth="1"/>
    <col min="12803" max="12803" width="20.88671875" style="455" customWidth="1"/>
    <col min="12804" max="12805" width="20.44140625" style="455" customWidth="1"/>
    <col min="12806" max="12806" width="14.6640625" style="455" customWidth="1"/>
    <col min="12807" max="12807" width="14" style="455" customWidth="1"/>
    <col min="12808" max="12808" width="32.88671875" style="455" customWidth="1"/>
    <col min="12809" max="12809" width="11" style="455" customWidth="1"/>
    <col min="12810" max="12810" width="11.109375" style="455" customWidth="1"/>
    <col min="12811" max="12812" width="13.33203125" style="455" customWidth="1"/>
    <col min="12813" max="12813" width="13.88671875" style="455" customWidth="1"/>
    <col min="12814" max="12817" width="9.109375" style="455" customWidth="1"/>
    <col min="12818" max="13056" width="8.88671875" style="455"/>
    <col min="13057" max="13057" width="46.109375" style="455" customWidth="1"/>
    <col min="13058" max="13058" width="30.6640625" style="455" customWidth="1"/>
    <col min="13059" max="13059" width="20.88671875" style="455" customWidth="1"/>
    <col min="13060" max="13061" width="20.44140625" style="455" customWidth="1"/>
    <col min="13062" max="13062" width="14.6640625" style="455" customWidth="1"/>
    <col min="13063" max="13063" width="14" style="455" customWidth="1"/>
    <col min="13064" max="13064" width="32.88671875" style="455" customWidth="1"/>
    <col min="13065" max="13065" width="11" style="455" customWidth="1"/>
    <col min="13066" max="13066" width="11.109375" style="455" customWidth="1"/>
    <col min="13067" max="13068" width="13.33203125" style="455" customWidth="1"/>
    <col min="13069" max="13069" width="13.88671875" style="455" customWidth="1"/>
    <col min="13070" max="13073" width="9.109375" style="455" customWidth="1"/>
    <col min="13074" max="13312" width="8.88671875" style="455"/>
    <col min="13313" max="13313" width="46.109375" style="455" customWidth="1"/>
    <col min="13314" max="13314" width="30.6640625" style="455" customWidth="1"/>
    <col min="13315" max="13315" width="20.88671875" style="455" customWidth="1"/>
    <col min="13316" max="13317" width="20.44140625" style="455" customWidth="1"/>
    <col min="13318" max="13318" width="14.6640625" style="455" customWidth="1"/>
    <col min="13319" max="13319" width="14" style="455" customWidth="1"/>
    <col min="13320" max="13320" width="32.88671875" style="455" customWidth="1"/>
    <col min="13321" max="13321" width="11" style="455" customWidth="1"/>
    <col min="13322" max="13322" width="11.109375" style="455" customWidth="1"/>
    <col min="13323" max="13324" width="13.33203125" style="455" customWidth="1"/>
    <col min="13325" max="13325" width="13.88671875" style="455" customWidth="1"/>
    <col min="13326" max="13329" width="9.109375" style="455" customWidth="1"/>
    <col min="13330" max="13568" width="8.88671875" style="455"/>
    <col min="13569" max="13569" width="46.109375" style="455" customWidth="1"/>
    <col min="13570" max="13570" width="30.6640625" style="455" customWidth="1"/>
    <col min="13571" max="13571" width="20.88671875" style="455" customWidth="1"/>
    <col min="13572" max="13573" width="20.44140625" style="455" customWidth="1"/>
    <col min="13574" max="13574" width="14.6640625" style="455" customWidth="1"/>
    <col min="13575" max="13575" width="14" style="455" customWidth="1"/>
    <col min="13576" max="13576" width="32.88671875" style="455" customWidth="1"/>
    <col min="13577" max="13577" width="11" style="455" customWidth="1"/>
    <col min="13578" max="13578" width="11.109375" style="455" customWidth="1"/>
    <col min="13579" max="13580" width="13.33203125" style="455" customWidth="1"/>
    <col min="13581" max="13581" width="13.88671875" style="455" customWidth="1"/>
    <col min="13582" max="13585" width="9.109375" style="455" customWidth="1"/>
    <col min="13586" max="13824" width="8.88671875" style="455"/>
    <col min="13825" max="13825" width="46.109375" style="455" customWidth="1"/>
    <col min="13826" max="13826" width="30.6640625" style="455" customWidth="1"/>
    <col min="13827" max="13827" width="20.88671875" style="455" customWidth="1"/>
    <col min="13828" max="13829" width="20.44140625" style="455" customWidth="1"/>
    <col min="13830" max="13830" width="14.6640625" style="455" customWidth="1"/>
    <col min="13831" max="13831" width="14" style="455" customWidth="1"/>
    <col min="13832" max="13832" width="32.88671875" style="455" customWidth="1"/>
    <col min="13833" max="13833" width="11" style="455" customWidth="1"/>
    <col min="13834" max="13834" width="11.109375" style="455" customWidth="1"/>
    <col min="13835" max="13836" width="13.33203125" style="455" customWidth="1"/>
    <col min="13837" max="13837" width="13.88671875" style="455" customWidth="1"/>
    <col min="13838" max="13841" width="9.109375" style="455" customWidth="1"/>
    <col min="13842" max="14080" width="8.88671875" style="455"/>
    <col min="14081" max="14081" width="46.109375" style="455" customWidth="1"/>
    <col min="14082" max="14082" width="30.6640625" style="455" customWidth="1"/>
    <col min="14083" max="14083" width="20.88671875" style="455" customWidth="1"/>
    <col min="14084" max="14085" width="20.44140625" style="455" customWidth="1"/>
    <col min="14086" max="14086" width="14.6640625" style="455" customWidth="1"/>
    <col min="14087" max="14087" width="14" style="455" customWidth="1"/>
    <col min="14088" max="14088" width="32.88671875" style="455" customWidth="1"/>
    <col min="14089" max="14089" width="11" style="455" customWidth="1"/>
    <col min="14090" max="14090" width="11.109375" style="455" customWidth="1"/>
    <col min="14091" max="14092" width="13.33203125" style="455" customWidth="1"/>
    <col min="14093" max="14093" width="13.88671875" style="455" customWidth="1"/>
    <col min="14094" max="14097" width="9.109375" style="455" customWidth="1"/>
    <col min="14098" max="14336" width="8.88671875" style="455"/>
    <col min="14337" max="14337" width="46.109375" style="455" customWidth="1"/>
    <col min="14338" max="14338" width="30.6640625" style="455" customWidth="1"/>
    <col min="14339" max="14339" width="20.88671875" style="455" customWidth="1"/>
    <col min="14340" max="14341" width="20.44140625" style="455" customWidth="1"/>
    <col min="14342" max="14342" width="14.6640625" style="455" customWidth="1"/>
    <col min="14343" max="14343" width="14" style="455" customWidth="1"/>
    <col min="14344" max="14344" width="32.88671875" style="455" customWidth="1"/>
    <col min="14345" max="14345" width="11" style="455" customWidth="1"/>
    <col min="14346" max="14346" width="11.109375" style="455" customWidth="1"/>
    <col min="14347" max="14348" width="13.33203125" style="455" customWidth="1"/>
    <col min="14349" max="14349" width="13.88671875" style="455" customWidth="1"/>
    <col min="14350" max="14353" width="9.109375" style="455" customWidth="1"/>
    <col min="14354" max="14592" width="8.88671875" style="455"/>
    <col min="14593" max="14593" width="46.109375" style="455" customWidth="1"/>
    <col min="14594" max="14594" width="30.6640625" style="455" customWidth="1"/>
    <col min="14595" max="14595" width="20.88671875" style="455" customWidth="1"/>
    <col min="14596" max="14597" width="20.44140625" style="455" customWidth="1"/>
    <col min="14598" max="14598" width="14.6640625" style="455" customWidth="1"/>
    <col min="14599" max="14599" width="14" style="455" customWidth="1"/>
    <col min="14600" max="14600" width="32.88671875" style="455" customWidth="1"/>
    <col min="14601" max="14601" width="11" style="455" customWidth="1"/>
    <col min="14602" max="14602" width="11.109375" style="455" customWidth="1"/>
    <col min="14603" max="14604" width="13.33203125" style="455" customWidth="1"/>
    <col min="14605" max="14605" width="13.88671875" style="455" customWidth="1"/>
    <col min="14606" max="14609" width="9.109375" style="455" customWidth="1"/>
    <col min="14610" max="14848" width="8.88671875" style="455"/>
    <col min="14849" max="14849" width="46.109375" style="455" customWidth="1"/>
    <col min="14850" max="14850" width="30.6640625" style="455" customWidth="1"/>
    <col min="14851" max="14851" width="20.88671875" style="455" customWidth="1"/>
    <col min="14852" max="14853" width="20.44140625" style="455" customWidth="1"/>
    <col min="14854" max="14854" width="14.6640625" style="455" customWidth="1"/>
    <col min="14855" max="14855" width="14" style="455" customWidth="1"/>
    <col min="14856" max="14856" width="32.88671875" style="455" customWidth="1"/>
    <col min="14857" max="14857" width="11" style="455" customWidth="1"/>
    <col min="14858" max="14858" width="11.109375" style="455" customWidth="1"/>
    <col min="14859" max="14860" width="13.33203125" style="455" customWidth="1"/>
    <col min="14861" max="14861" width="13.88671875" style="455" customWidth="1"/>
    <col min="14862" max="14865" width="9.109375" style="455" customWidth="1"/>
    <col min="14866" max="15104" width="8.88671875" style="455"/>
    <col min="15105" max="15105" width="46.109375" style="455" customWidth="1"/>
    <col min="15106" max="15106" width="30.6640625" style="455" customWidth="1"/>
    <col min="15107" max="15107" width="20.88671875" style="455" customWidth="1"/>
    <col min="15108" max="15109" width="20.44140625" style="455" customWidth="1"/>
    <col min="15110" max="15110" width="14.6640625" style="455" customWidth="1"/>
    <col min="15111" max="15111" width="14" style="455" customWidth="1"/>
    <col min="15112" max="15112" width="32.88671875" style="455" customWidth="1"/>
    <col min="15113" max="15113" width="11" style="455" customWidth="1"/>
    <col min="15114" max="15114" width="11.109375" style="455" customWidth="1"/>
    <col min="15115" max="15116" width="13.33203125" style="455" customWidth="1"/>
    <col min="15117" max="15117" width="13.88671875" style="455" customWidth="1"/>
    <col min="15118" max="15121" width="9.109375" style="455" customWidth="1"/>
    <col min="15122" max="15360" width="8.88671875" style="455"/>
    <col min="15361" max="15361" width="46.109375" style="455" customWidth="1"/>
    <col min="15362" max="15362" width="30.6640625" style="455" customWidth="1"/>
    <col min="15363" max="15363" width="20.88671875" style="455" customWidth="1"/>
    <col min="15364" max="15365" width="20.44140625" style="455" customWidth="1"/>
    <col min="15366" max="15366" width="14.6640625" style="455" customWidth="1"/>
    <col min="15367" max="15367" width="14" style="455" customWidth="1"/>
    <col min="15368" max="15368" width="32.88671875" style="455" customWidth="1"/>
    <col min="15369" max="15369" width="11" style="455" customWidth="1"/>
    <col min="15370" max="15370" width="11.109375" style="455" customWidth="1"/>
    <col min="15371" max="15372" width="13.33203125" style="455" customWidth="1"/>
    <col min="15373" max="15373" width="13.88671875" style="455" customWidth="1"/>
    <col min="15374" max="15377" width="9.109375" style="455" customWidth="1"/>
    <col min="15378" max="15616" width="8.88671875" style="455"/>
    <col min="15617" max="15617" width="46.109375" style="455" customWidth="1"/>
    <col min="15618" max="15618" width="30.6640625" style="455" customWidth="1"/>
    <col min="15619" max="15619" width="20.88671875" style="455" customWidth="1"/>
    <col min="15620" max="15621" width="20.44140625" style="455" customWidth="1"/>
    <col min="15622" max="15622" width="14.6640625" style="455" customWidth="1"/>
    <col min="15623" max="15623" width="14" style="455" customWidth="1"/>
    <col min="15624" max="15624" width="32.88671875" style="455" customWidth="1"/>
    <col min="15625" max="15625" width="11" style="455" customWidth="1"/>
    <col min="15626" max="15626" width="11.109375" style="455" customWidth="1"/>
    <col min="15627" max="15628" width="13.33203125" style="455" customWidth="1"/>
    <col min="15629" max="15629" width="13.88671875" style="455" customWidth="1"/>
    <col min="15630" max="15633" width="9.109375" style="455" customWidth="1"/>
    <col min="15634" max="15872" width="8.88671875" style="455"/>
    <col min="15873" max="15873" width="46.109375" style="455" customWidth="1"/>
    <col min="15874" max="15874" width="30.6640625" style="455" customWidth="1"/>
    <col min="15875" max="15875" width="20.88671875" style="455" customWidth="1"/>
    <col min="15876" max="15877" width="20.44140625" style="455" customWidth="1"/>
    <col min="15878" max="15878" width="14.6640625" style="455" customWidth="1"/>
    <col min="15879" max="15879" width="14" style="455" customWidth="1"/>
    <col min="15880" max="15880" width="32.88671875" style="455" customWidth="1"/>
    <col min="15881" max="15881" width="11" style="455" customWidth="1"/>
    <col min="15882" max="15882" width="11.109375" style="455" customWidth="1"/>
    <col min="15883" max="15884" width="13.33203125" style="455" customWidth="1"/>
    <col min="15885" max="15885" width="13.88671875" style="455" customWidth="1"/>
    <col min="15886" max="15889" width="9.109375" style="455" customWidth="1"/>
    <col min="15890" max="16128" width="8.88671875" style="455"/>
    <col min="16129" max="16129" width="46.109375" style="455" customWidth="1"/>
    <col min="16130" max="16130" width="30.6640625" style="455" customWidth="1"/>
    <col min="16131" max="16131" width="20.88671875" style="455" customWidth="1"/>
    <col min="16132" max="16133" width="20.44140625" style="455" customWidth="1"/>
    <col min="16134" max="16134" width="14.6640625" style="455" customWidth="1"/>
    <col min="16135" max="16135" width="14" style="455" customWidth="1"/>
    <col min="16136" max="16136" width="32.88671875" style="455" customWidth="1"/>
    <col min="16137" max="16137" width="11" style="455" customWidth="1"/>
    <col min="16138" max="16138" width="11.109375" style="455" customWidth="1"/>
    <col min="16139" max="16140" width="13.33203125" style="455" customWidth="1"/>
    <col min="16141" max="16141" width="13.88671875" style="455" customWidth="1"/>
    <col min="16142" max="16145" width="9.109375" style="455" customWidth="1"/>
    <col min="16146" max="16384" width="8.88671875" style="455"/>
  </cols>
  <sheetData>
    <row r="1" spans="1:12" ht="15" customHeight="1" x14ac:dyDescent="0.3">
      <c r="F1" s="706" t="s">
        <v>135</v>
      </c>
      <c r="G1" s="707"/>
      <c r="H1" s="707"/>
    </row>
    <row r="2" spans="1:12" ht="15" customHeight="1" x14ac:dyDescent="0.3">
      <c r="C2" s="457"/>
      <c r="D2" s="458"/>
      <c r="E2" s="458"/>
      <c r="F2" s="707"/>
      <c r="G2" s="707"/>
      <c r="H2" s="707"/>
    </row>
    <row r="3" spans="1:12" s="461" customFormat="1" ht="19.2" customHeight="1" x14ac:dyDescent="0.35">
      <c r="A3" s="459"/>
      <c r="B3" s="459"/>
      <c r="C3" s="458"/>
      <c r="D3" s="458"/>
      <c r="E3" s="458"/>
      <c r="F3" s="707"/>
      <c r="G3" s="707"/>
      <c r="H3" s="707"/>
      <c r="I3" s="460"/>
      <c r="J3" s="460"/>
      <c r="K3" s="460"/>
      <c r="L3" s="460"/>
    </row>
    <row r="4" spans="1:12" s="461" customFormat="1" ht="24" customHeight="1" x14ac:dyDescent="0.35">
      <c r="A4" s="459"/>
      <c r="B4" s="459"/>
      <c r="C4" s="458"/>
      <c r="D4" s="458"/>
      <c r="E4" s="458"/>
      <c r="F4" s="707"/>
      <c r="G4" s="707"/>
      <c r="H4" s="707"/>
      <c r="I4" s="457"/>
      <c r="J4" s="457"/>
      <c r="K4" s="457"/>
      <c r="L4" s="457"/>
    </row>
    <row r="5" spans="1:12" s="461" customFormat="1" ht="21.6" customHeight="1" x14ac:dyDescent="0.35">
      <c r="A5" s="459"/>
      <c r="B5" s="459"/>
      <c r="C5" s="458"/>
      <c r="D5" s="458"/>
      <c r="E5" s="458"/>
      <c r="F5" s="707"/>
      <c r="G5" s="707"/>
      <c r="H5" s="707"/>
      <c r="I5" s="460"/>
      <c r="J5" s="460"/>
      <c r="K5" s="460"/>
      <c r="L5" s="460"/>
    </row>
    <row r="6" spans="1:12" s="461" customFormat="1" ht="24" customHeight="1" x14ac:dyDescent="0.4">
      <c r="A6" s="462"/>
      <c r="B6" s="462"/>
      <c r="C6" s="458"/>
      <c r="D6" s="458"/>
      <c r="E6" s="458"/>
      <c r="F6" s="707"/>
      <c r="G6" s="707"/>
      <c r="H6" s="707"/>
      <c r="I6" s="460"/>
      <c r="J6" s="460"/>
      <c r="K6" s="460"/>
      <c r="L6" s="460"/>
    </row>
    <row r="7" spans="1:12" s="461" customFormat="1" ht="46.5" hidden="1" customHeight="1" x14ac:dyDescent="0.4">
      <c r="A7" s="462"/>
      <c r="B7" s="462"/>
      <c r="C7" s="458"/>
      <c r="D7" s="458"/>
      <c r="E7" s="458"/>
      <c r="F7" s="458"/>
      <c r="G7" s="458"/>
      <c r="H7" s="458"/>
      <c r="I7" s="463"/>
      <c r="J7" s="463"/>
      <c r="K7" s="463"/>
      <c r="L7" s="463"/>
    </row>
    <row r="8" spans="1:12" s="461" customFormat="1" ht="18.75" customHeight="1" x14ac:dyDescent="0.4">
      <c r="A8" s="462"/>
      <c r="B8" s="462"/>
      <c r="C8" s="458"/>
      <c r="D8" s="458"/>
      <c r="E8" s="458"/>
      <c r="F8" s="458"/>
      <c r="G8" s="458"/>
      <c r="H8" s="458"/>
      <c r="I8" s="463"/>
      <c r="J8" s="463"/>
      <c r="K8" s="463"/>
      <c r="L8" s="463"/>
    </row>
    <row r="9" spans="1:12" s="461" customFormat="1" ht="18.600000000000001" customHeight="1" x14ac:dyDescent="0.4">
      <c r="A9" s="462"/>
      <c r="B9" s="462"/>
      <c r="C9" s="708" t="s">
        <v>136</v>
      </c>
      <c r="D9" s="708"/>
      <c r="E9" s="708"/>
      <c r="F9" s="708"/>
      <c r="G9" s="708"/>
      <c r="H9" s="708"/>
      <c r="I9" s="460"/>
      <c r="J9" s="460"/>
      <c r="K9" s="460"/>
      <c r="L9" s="460"/>
    </row>
    <row r="10" spans="1:12" s="461" customFormat="1" ht="18" customHeight="1" x14ac:dyDescent="0.4">
      <c r="A10" s="462"/>
      <c r="B10" s="462"/>
      <c r="C10" s="709" t="s">
        <v>137</v>
      </c>
      <c r="D10" s="709"/>
      <c r="E10" s="709"/>
      <c r="F10" s="709"/>
      <c r="G10" s="709"/>
      <c r="H10" s="709"/>
      <c r="I10" s="457"/>
      <c r="J10" s="457"/>
      <c r="K10" s="457"/>
      <c r="L10" s="457"/>
    </row>
    <row r="11" spans="1:12" s="464" customFormat="1" ht="22.2" customHeight="1" x14ac:dyDescent="0.4">
      <c r="A11" s="462"/>
      <c r="B11" s="462"/>
      <c r="C11" s="708" t="s">
        <v>138</v>
      </c>
      <c r="D11" s="708"/>
      <c r="E11" s="708"/>
      <c r="F11" s="708"/>
      <c r="G11" s="708"/>
      <c r="H11" s="708"/>
      <c r="I11" s="460"/>
      <c r="J11" s="460"/>
      <c r="K11" s="460"/>
      <c r="L11" s="460"/>
    </row>
    <row r="12" spans="1:12" s="464" customFormat="1" ht="19.2" customHeight="1" x14ac:dyDescent="0.4">
      <c r="A12" s="462"/>
      <c r="B12" s="462"/>
      <c r="C12" s="708" t="s">
        <v>139</v>
      </c>
      <c r="D12" s="708"/>
      <c r="E12" s="708"/>
      <c r="F12" s="708"/>
      <c r="G12" s="708"/>
      <c r="H12" s="708"/>
      <c r="I12" s="460"/>
      <c r="J12" s="460"/>
      <c r="K12" s="460"/>
      <c r="L12" s="460"/>
    </row>
    <row r="13" spans="1:12" s="464" customFormat="1" ht="18" customHeight="1" x14ac:dyDescent="0.4">
      <c r="A13" s="462"/>
      <c r="B13" s="462"/>
      <c r="C13" s="708" t="s">
        <v>197</v>
      </c>
      <c r="D13" s="708"/>
      <c r="E13" s="708"/>
      <c r="F13" s="708"/>
      <c r="G13" s="708"/>
      <c r="H13" s="708"/>
      <c r="I13" s="460"/>
      <c r="J13" s="460"/>
      <c r="K13" s="460"/>
      <c r="L13" s="460"/>
    </row>
    <row r="16" spans="1:12" s="465" customFormat="1" ht="18" customHeight="1" x14ac:dyDescent="0.3">
      <c r="F16" s="466"/>
    </row>
    <row r="17" spans="1:13" s="467" customFormat="1" ht="21" customHeight="1" x14ac:dyDescent="0.3">
      <c r="C17" s="468" t="s">
        <v>5</v>
      </c>
      <c r="D17" s="468"/>
      <c r="E17" s="468"/>
      <c r="F17" s="468"/>
      <c r="G17" s="468"/>
      <c r="H17" s="468"/>
      <c r="I17" s="469"/>
    </row>
    <row r="18" spans="1:13" s="467" customFormat="1" ht="15.6" x14ac:dyDescent="0.3">
      <c r="B18" s="470" t="s">
        <v>182</v>
      </c>
      <c r="C18" s="470"/>
      <c r="D18" s="470"/>
      <c r="E18" s="470"/>
      <c r="F18" s="471"/>
      <c r="G18" s="471"/>
      <c r="H18" s="471"/>
      <c r="I18" s="469"/>
    </row>
    <row r="19" spans="1:13" s="467" customFormat="1" ht="15.6" x14ac:dyDescent="0.3">
      <c r="B19" s="702" t="s">
        <v>6</v>
      </c>
      <c r="C19" s="702"/>
      <c r="D19" s="702"/>
      <c r="E19" s="702"/>
      <c r="F19" s="472"/>
      <c r="G19" s="472"/>
      <c r="H19" s="472"/>
      <c r="I19" s="469"/>
    </row>
    <row r="20" spans="1:13" s="467" customFormat="1" ht="15" customHeight="1" x14ac:dyDescent="0.3">
      <c r="B20" s="468"/>
      <c r="C20" s="468" t="s">
        <v>32</v>
      </c>
      <c r="D20" s="468"/>
      <c r="E20" s="468"/>
      <c r="F20" s="468"/>
      <c r="G20" s="468"/>
      <c r="H20" s="468"/>
      <c r="I20" s="469"/>
    </row>
    <row r="21" spans="1:13" s="467" customFormat="1" ht="58.8" customHeight="1" x14ac:dyDescent="0.3">
      <c r="A21" s="703" t="s">
        <v>358</v>
      </c>
      <c r="B21" s="703"/>
      <c r="C21" s="703"/>
      <c r="D21" s="703"/>
      <c r="E21" s="703"/>
      <c r="F21" s="703"/>
      <c r="G21" s="703"/>
      <c r="H21" s="473"/>
      <c r="I21" s="469"/>
      <c r="J21" s="474"/>
      <c r="K21" s="474"/>
      <c r="L21" s="474"/>
      <c r="M21" s="474"/>
    </row>
    <row r="22" spans="1:13" s="475" customFormat="1" ht="28.8" customHeight="1" x14ac:dyDescent="0.3">
      <c r="A22" s="475" t="s">
        <v>202</v>
      </c>
      <c r="B22" s="460"/>
      <c r="C22" s="460"/>
      <c r="D22" s="460"/>
      <c r="E22" s="460"/>
      <c r="F22" s="460"/>
      <c r="G22" s="476"/>
      <c r="H22" s="476"/>
      <c r="I22" s="477"/>
      <c r="J22" s="476"/>
      <c r="K22" s="476"/>
      <c r="L22" s="476"/>
      <c r="M22" s="476"/>
    </row>
    <row r="23" spans="1:13" s="467" customFormat="1" ht="162" customHeight="1" x14ac:dyDescent="0.3">
      <c r="A23" s="701" t="s">
        <v>359</v>
      </c>
      <c r="B23" s="701"/>
      <c r="C23" s="701"/>
      <c r="D23" s="701"/>
      <c r="E23" s="701"/>
      <c r="F23" s="701"/>
      <c r="G23" s="701"/>
      <c r="H23" s="478"/>
      <c r="I23" s="479"/>
      <c r="J23" s="480"/>
      <c r="K23" s="480"/>
      <c r="L23" s="480"/>
    </row>
    <row r="24" spans="1:13" s="481" customFormat="1" ht="21" customHeight="1" x14ac:dyDescent="0.3">
      <c r="A24" s="465" t="s">
        <v>160</v>
      </c>
    </row>
    <row r="25" spans="1:13" s="481" customFormat="1" ht="15.6" x14ac:dyDescent="0.3">
      <c r="A25" s="704" t="s">
        <v>360</v>
      </c>
      <c r="B25" s="704"/>
      <c r="C25" s="704"/>
      <c r="D25" s="704"/>
      <c r="E25" s="704"/>
      <c r="F25" s="704"/>
      <c r="G25" s="704"/>
    </row>
    <row r="26" spans="1:13" s="483" customFormat="1" ht="25.95" customHeight="1" x14ac:dyDescent="0.3">
      <c r="A26" s="705" t="s">
        <v>361</v>
      </c>
      <c r="B26" s="705"/>
      <c r="C26" s="705"/>
      <c r="D26" s="705"/>
      <c r="E26" s="705"/>
      <c r="F26" s="705"/>
      <c r="G26" s="705"/>
      <c r="H26" s="482"/>
    </row>
    <row r="27" spans="1:13" s="481" customFormat="1" ht="15.6" x14ac:dyDescent="0.3">
      <c r="A27" s="465" t="s">
        <v>79</v>
      </c>
    </row>
    <row r="28" spans="1:13" s="481" customFormat="1" ht="15.6" x14ac:dyDescent="0.3">
      <c r="A28" s="465" t="s">
        <v>362</v>
      </c>
    </row>
    <row r="29" spans="1:13" s="475" customFormat="1" ht="49.5" customHeight="1" x14ac:dyDescent="0.3">
      <c r="A29" s="701" t="s">
        <v>363</v>
      </c>
      <c r="B29" s="701"/>
      <c r="C29" s="701"/>
      <c r="D29" s="701"/>
      <c r="E29" s="701"/>
      <c r="F29" s="701"/>
      <c r="G29" s="701"/>
      <c r="H29" s="484"/>
      <c r="I29" s="485"/>
      <c r="J29" s="486"/>
      <c r="K29" s="486"/>
      <c r="L29" s="486"/>
    </row>
    <row r="30" spans="1:13" s="475" customFormat="1" ht="32.4" customHeight="1" x14ac:dyDescent="0.3">
      <c r="A30" s="701" t="s">
        <v>364</v>
      </c>
      <c r="B30" s="701"/>
      <c r="C30" s="701"/>
      <c r="D30" s="701"/>
      <c r="E30" s="701"/>
      <c r="F30" s="701"/>
      <c r="G30" s="701"/>
      <c r="I30" s="485"/>
      <c r="J30" s="486"/>
      <c r="K30" s="486"/>
      <c r="L30" s="486"/>
    </row>
    <row r="31" spans="1:13" s="475" customFormat="1" ht="20.399999999999999" customHeight="1" x14ac:dyDescent="0.3">
      <c r="A31" s="701"/>
      <c r="B31" s="701"/>
      <c r="C31" s="701"/>
      <c r="D31" s="701"/>
      <c r="E31" s="701"/>
      <c r="F31" s="701"/>
      <c r="G31" s="701"/>
      <c r="I31" s="485"/>
      <c r="J31" s="486"/>
      <c r="K31" s="486"/>
      <c r="L31" s="486"/>
    </row>
    <row r="32" spans="1:13" s="475" customFormat="1" ht="37.799999999999997" customHeight="1" x14ac:dyDescent="0.3">
      <c r="A32" s="701" t="s">
        <v>365</v>
      </c>
      <c r="B32" s="701"/>
      <c r="C32" s="701"/>
      <c r="D32" s="701"/>
      <c r="E32" s="701"/>
      <c r="F32" s="701"/>
      <c r="G32" s="701"/>
      <c r="H32" s="484"/>
      <c r="I32" s="477"/>
    </row>
    <row r="33" spans="1:13" s="467" customFormat="1" ht="9.6" customHeight="1" x14ac:dyDescent="0.3">
      <c r="A33" s="487"/>
      <c r="B33" s="487"/>
      <c r="C33" s="487"/>
      <c r="D33" s="487"/>
      <c r="E33" s="487"/>
      <c r="F33" s="487"/>
      <c r="G33" s="487"/>
      <c r="H33" s="473"/>
      <c r="I33" s="469"/>
    </row>
    <row r="34" spans="1:13" s="481" customFormat="1" ht="15.6" x14ac:dyDescent="0.3">
      <c r="A34" s="698" t="s">
        <v>150</v>
      </c>
      <c r="B34" s="698" t="s">
        <v>10</v>
      </c>
      <c r="C34" s="698" t="s">
        <v>336</v>
      </c>
      <c r="D34" s="698" t="s">
        <v>337</v>
      </c>
      <c r="E34" s="698" t="s">
        <v>47</v>
      </c>
      <c r="F34" s="698"/>
      <c r="G34" s="698"/>
      <c r="H34" s="473"/>
    </row>
    <row r="35" spans="1:13" s="481" customFormat="1" ht="24.6" customHeight="1" x14ac:dyDescent="0.3">
      <c r="A35" s="698"/>
      <c r="B35" s="698"/>
      <c r="C35" s="698"/>
      <c r="D35" s="698"/>
      <c r="E35" s="488" t="s">
        <v>16</v>
      </c>
      <c r="F35" s="488" t="s">
        <v>17</v>
      </c>
      <c r="G35" s="488" t="s">
        <v>34</v>
      </c>
      <c r="H35" s="473"/>
    </row>
    <row r="36" spans="1:13" s="481" customFormat="1" ht="81.599999999999994" customHeight="1" x14ac:dyDescent="0.3">
      <c r="A36" s="489" t="s">
        <v>366</v>
      </c>
      <c r="B36" s="490" t="s">
        <v>19</v>
      </c>
      <c r="C36" s="491">
        <v>0</v>
      </c>
      <c r="D36" s="491">
        <v>0</v>
      </c>
      <c r="E36" s="492">
        <v>62090</v>
      </c>
      <c r="F36" s="492">
        <v>62088.7</v>
      </c>
      <c r="G36" s="492">
        <v>62088.7</v>
      </c>
      <c r="H36" s="473"/>
    </row>
    <row r="37" spans="1:13" s="497" customFormat="1" ht="31.2" x14ac:dyDescent="0.3">
      <c r="A37" s="493" t="s">
        <v>25</v>
      </c>
      <c r="B37" s="494" t="s">
        <v>153</v>
      </c>
      <c r="C37" s="495">
        <f>SUM(C36:C36)</f>
        <v>0</v>
      </c>
      <c r="D37" s="495">
        <f>SUM(D36:D36)</f>
        <v>0</v>
      </c>
      <c r="E37" s="495">
        <f>SUM(E36:E36)</f>
        <v>62090</v>
      </c>
      <c r="F37" s="495">
        <f>SUM(F36:F36)</f>
        <v>62088.7</v>
      </c>
      <c r="G37" s="495">
        <f>SUM(G36:G36)</f>
        <v>62088.7</v>
      </c>
      <c r="H37" s="496"/>
    </row>
    <row r="38" spans="1:13" s="497" customFormat="1" ht="15.6" x14ac:dyDescent="0.3">
      <c r="A38" s="498"/>
      <c r="B38" s="494"/>
      <c r="C38" s="495"/>
      <c r="D38" s="495"/>
      <c r="E38" s="495"/>
      <c r="F38" s="495"/>
      <c r="G38" s="495"/>
      <c r="H38" s="496"/>
    </row>
    <row r="39" spans="1:13" s="467" customFormat="1" ht="64.95" customHeight="1" x14ac:dyDescent="0.3">
      <c r="A39" s="695" t="s">
        <v>24</v>
      </c>
      <c r="B39" s="697" t="s">
        <v>10</v>
      </c>
      <c r="C39" s="698" t="s">
        <v>336</v>
      </c>
      <c r="D39" s="698" t="s">
        <v>337</v>
      </c>
      <c r="E39" s="698" t="s">
        <v>47</v>
      </c>
      <c r="F39" s="698"/>
      <c r="G39" s="698"/>
      <c r="H39" s="469"/>
      <c r="I39" s="469"/>
      <c r="J39" s="474"/>
      <c r="K39" s="474"/>
      <c r="L39" s="474"/>
      <c r="M39" s="474"/>
    </row>
    <row r="40" spans="1:13" s="481" customFormat="1" ht="22.8" customHeight="1" x14ac:dyDescent="0.3">
      <c r="A40" s="696"/>
      <c r="B40" s="697"/>
      <c r="C40" s="698"/>
      <c r="D40" s="698"/>
      <c r="E40" s="488" t="s">
        <v>16</v>
      </c>
      <c r="F40" s="488" t="s">
        <v>17</v>
      </c>
      <c r="G40" s="488" t="s">
        <v>34</v>
      </c>
      <c r="H40" s="469"/>
    </row>
    <row r="41" spans="1:13" s="502" customFormat="1" ht="107.4" customHeight="1" x14ac:dyDescent="0.3">
      <c r="A41" s="499" t="s">
        <v>367</v>
      </c>
      <c r="B41" s="500" t="s">
        <v>241</v>
      </c>
      <c r="C41" s="501">
        <v>0</v>
      </c>
      <c r="D41" s="501">
        <v>0</v>
      </c>
      <c r="E41" s="500">
        <v>2</v>
      </c>
      <c r="F41" s="500">
        <v>2</v>
      </c>
      <c r="G41" s="500">
        <v>2</v>
      </c>
      <c r="H41" s="477"/>
      <c r="J41" s="502" t="s">
        <v>120</v>
      </c>
    </row>
    <row r="42" spans="1:13" s="481" customFormat="1" ht="31.8" customHeight="1" x14ac:dyDescent="0.3">
      <c r="A42" s="503" t="s">
        <v>25</v>
      </c>
      <c r="B42" s="494" t="s">
        <v>19</v>
      </c>
      <c r="C42" s="504">
        <f>C37</f>
        <v>0</v>
      </c>
      <c r="D42" s="504">
        <f t="shared" ref="D42:G42" si="0">D37</f>
        <v>0</v>
      </c>
      <c r="E42" s="495">
        <f t="shared" si="0"/>
        <v>62090</v>
      </c>
      <c r="F42" s="495">
        <f t="shared" si="0"/>
        <v>62088.7</v>
      </c>
      <c r="G42" s="495">
        <f t="shared" si="0"/>
        <v>62088.7</v>
      </c>
      <c r="H42" s="469"/>
      <c r="L42" s="481" t="s">
        <v>120</v>
      </c>
    </row>
    <row r="43" spans="1:13" s="467" customFormat="1" ht="38.4" customHeight="1" x14ac:dyDescent="0.3">
      <c r="A43" s="487"/>
      <c r="B43" s="487"/>
      <c r="C43" s="505"/>
      <c r="D43" s="506" t="s">
        <v>120</v>
      </c>
      <c r="E43" s="506"/>
      <c r="F43" s="506"/>
      <c r="G43" s="506"/>
      <c r="H43" s="506"/>
      <c r="I43" s="469"/>
    </row>
    <row r="44" spans="1:13" s="467" customFormat="1" ht="35.25" customHeight="1" x14ac:dyDescent="0.3">
      <c r="A44" s="699"/>
      <c r="B44" s="700"/>
      <c r="C44" s="700"/>
      <c r="D44" s="700"/>
      <c r="E44" s="700"/>
      <c r="F44" s="700"/>
      <c r="G44" s="700"/>
      <c r="H44" s="455"/>
    </row>
    <row r="45" spans="1:13" s="467" customFormat="1" ht="21" customHeight="1" x14ac:dyDescent="0.3">
      <c r="A45" s="454"/>
      <c r="B45" s="454"/>
      <c r="C45" s="455"/>
      <c r="D45" s="455"/>
      <c r="E45" s="455"/>
      <c r="F45" s="455"/>
      <c r="G45" s="455"/>
      <c r="H45" s="455"/>
    </row>
    <row r="46" spans="1:13" s="467" customFormat="1" ht="34.950000000000003" customHeight="1" x14ac:dyDescent="0.3">
      <c r="A46" s="454"/>
      <c r="B46" s="454"/>
      <c r="C46" s="455"/>
      <c r="D46" s="455"/>
      <c r="E46" s="455"/>
      <c r="F46" s="455"/>
      <c r="G46" s="455"/>
      <c r="H46" s="455"/>
    </row>
    <row r="47" spans="1:13" s="467" customFormat="1" ht="39" customHeight="1" x14ac:dyDescent="0.3">
      <c r="A47" s="454"/>
      <c r="B47" s="454"/>
      <c r="C47" s="455"/>
      <c r="D47" s="455"/>
      <c r="E47" s="455"/>
      <c r="F47" s="455"/>
      <c r="G47" s="455"/>
      <c r="H47" s="455"/>
      <c r="I47" s="474"/>
      <c r="J47" s="507"/>
      <c r="K47" s="507"/>
      <c r="L47" s="507"/>
    </row>
    <row r="48" spans="1:13" s="467" customFormat="1" ht="15.6" x14ac:dyDescent="0.3">
      <c r="A48" s="454"/>
      <c r="B48" s="454"/>
      <c r="C48" s="455"/>
      <c r="D48" s="455"/>
      <c r="E48" s="455"/>
      <c r="F48" s="455"/>
      <c r="G48" s="455"/>
      <c r="H48" s="455"/>
      <c r="I48" s="469"/>
      <c r="J48" s="474"/>
      <c r="K48" s="507"/>
      <c r="L48" s="507"/>
      <c r="M48" s="507"/>
    </row>
  </sheetData>
  <mergeCells count="25">
    <mergeCell ref="A29:G29"/>
    <mergeCell ref="F1:H6"/>
    <mergeCell ref="C9:H9"/>
    <mergeCell ref="C10:H10"/>
    <mergeCell ref="C11:H11"/>
    <mergeCell ref="C12:H12"/>
    <mergeCell ref="C13:H13"/>
    <mergeCell ref="B19:E19"/>
    <mergeCell ref="A21:G21"/>
    <mergeCell ref="A23:G23"/>
    <mergeCell ref="A25:G25"/>
    <mergeCell ref="A26:G26"/>
    <mergeCell ref="A44:G44"/>
    <mergeCell ref="A30:G31"/>
    <mergeCell ref="A32:G32"/>
    <mergeCell ref="A34:A35"/>
    <mergeCell ref="B34:B35"/>
    <mergeCell ref="C34:C35"/>
    <mergeCell ref="D34:D35"/>
    <mergeCell ref="E34:G34"/>
    <mergeCell ref="A39:A40"/>
    <mergeCell ref="B39:B40"/>
    <mergeCell ref="C39:C40"/>
    <mergeCell ref="D39:D40"/>
    <mergeCell ref="E39:G39"/>
  </mergeCells>
  <printOptions horizontalCentered="1"/>
  <pageMargins left="0.39370078740157483" right="0.39370078740157483" top="0.39370078740157483" bottom="0.39370078740157483" header="0.19685039370078741" footer="0.19685039370078741"/>
  <pageSetup paperSize="9" scale="85" fitToHeight="0" orientation="landscape" r:id="rId1"/>
  <headerFooter alignWithMargins="0"/>
  <rowBreaks count="1" manualBreakCount="1">
    <brk id="22" max="6"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3"/>
  <sheetViews>
    <sheetView topLeftCell="A40" zoomScale="70" zoomScaleNormal="70" zoomScaleSheetLayoutView="70" workbookViewId="0">
      <selection activeCell="A56" sqref="A56:B56"/>
    </sheetView>
  </sheetViews>
  <sheetFormatPr defaultRowHeight="13.8" x14ac:dyDescent="0.3"/>
  <cols>
    <col min="1" max="1" width="44.44140625" style="337" customWidth="1"/>
    <col min="2" max="2" width="19.44140625" style="337" customWidth="1"/>
    <col min="3" max="3" width="15" style="298" customWidth="1"/>
    <col min="4" max="4" width="16.33203125" style="298" customWidth="1"/>
    <col min="5" max="5" width="15.33203125" style="298" customWidth="1"/>
    <col min="6" max="6" width="14.109375" style="298" customWidth="1"/>
    <col min="7" max="7" width="15.88671875" style="298" customWidth="1"/>
    <col min="8" max="8" width="32.88671875" style="298" customWidth="1"/>
    <col min="9" max="9" width="11" style="307" customWidth="1"/>
    <col min="10" max="10" width="11.109375" style="298" customWidth="1"/>
    <col min="11" max="12" width="13.33203125" style="298" customWidth="1"/>
    <col min="13" max="13" width="13.88671875" style="298" customWidth="1"/>
    <col min="14" max="17" width="9.109375" style="298" customWidth="1"/>
    <col min="18" max="256" width="8.88671875" style="298"/>
    <col min="257" max="257" width="46.109375" style="298" customWidth="1"/>
    <col min="258" max="258" width="30.6640625" style="298" customWidth="1"/>
    <col min="259" max="259" width="20.88671875" style="298" customWidth="1"/>
    <col min="260" max="261" width="20.44140625" style="298" customWidth="1"/>
    <col min="262" max="262" width="14.6640625" style="298" customWidth="1"/>
    <col min="263" max="263" width="14" style="298" customWidth="1"/>
    <col min="264" max="264" width="32.88671875" style="298" customWidth="1"/>
    <col min="265" max="265" width="11" style="298" customWidth="1"/>
    <col min="266" max="266" width="11.109375" style="298" customWidth="1"/>
    <col min="267" max="268" width="13.33203125" style="298" customWidth="1"/>
    <col min="269" max="269" width="13.88671875" style="298" customWidth="1"/>
    <col min="270" max="273" width="9.109375" style="298" customWidth="1"/>
    <col min="274" max="512" width="8.88671875" style="298"/>
    <col min="513" max="513" width="46.109375" style="298" customWidth="1"/>
    <col min="514" max="514" width="30.6640625" style="298" customWidth="1"/>
    <col min="515" max="515" width="20.88671875" style="298" customWidth="1"/>
    <col min="516" max="517" width="20.44140625" style="298" customWidth="1"/>
    <col min="518" max="518" width="14.6640625" style="298" customWidth="1"/>
    <col min="519" max="519" width="14" style="298" customWidth="1"/>
    <col min="520" max="520" width="32.88671875" style="298" customWidth="1"/>
    <col min="521" max="521" width="11" style="298" customWidth="1"/>
    <col min="522" max="522" width="11.109375" style="298" customWidth="1"/>
    <col min="523" max="524" width="13.33203125" style="298" customWidth="1"/>
    <col min="525" max="525" width="13.88671875" style="298" customWidth="1"/>
    <col min="526" max="529" width="9.109375" style="298" customWidth="1"/>
    <col min="530" max="768" width="8.88671875" style="298"/>
    <col min="769" max="769" width="46.109375" style="298" customWidth="1"/>
    <col min="770" max="770" width="30.6640625" style="298" customWidth="1"/>
    <col min="771" max="771" width="20.88671875" style="298" customWidth="1"/>
    <col min="772" max="773" width="20.44140625" style="298" customWidth="1"/>
    <col min="774" max="774" width="14.6640625" style="298" customWidth="1"/>
    <col min="775" max="775" width="14" style="298" customWidth="1"/>
    <col min="776" max="776" width="32.88671875" style="298" customWidth="1"/>
    <col min="777" max="777" width="11" style="298" customWidth="1"/>
    <col min="778" max="778" width="11.109375" style="298" customWidth="1"/>
    <col min="779" max="780" width="13.33203125" style="298" customWidth="1"/>
    <col min="781" max="781" width="13.88671875" style="298" customWidth="1"/>
    <col min="782" max="785" width="9.109375" style="298" customWidth="1"/>
    <col min="786" max="1024" width="8.88671875" style="298"/>
    <col min="1025" max="1025" width="46.109375" style="298" customWidth="1"/>
    <col min="1026" max="1026" width="30.6640625" style="298" customWidth="1"/>
    <col min="1027" max="1027" width="20.88671875" style="298" customWidth="1"/>
    <col min="1028" max="1029" width="20.44140625" style="298" customWidth="1"/>
    <col min="1030" max="1030" width="14.6640625" style="298" customWidth="1"/>
    <col min="1031" max="1031" width="14" style="298" customWidth="1"/>
    <col min="1032" max="1032" width="32.88671875" style="298" customWidth="1"/>
    <col min="1033" max="1033" width="11" style="298" customWidth="1"/>
    <col min="1034" max="1034" width="11.109375" style="298" customWidth="1"/>
    <col min="1035" max="1036" width="13.33203125" style="298" customWidth="1"/>
    <col min="1037" max="1037" width="13.88671875" style="298" customWidth="1"/>
    <col min="1038" max="1041" width="9.109375" style="298" customWidth="1"/>
    <col min="1042" max="1280" width="8.88671875" style="298"/>
    <col min="1281" max="1281" width="46.109375" style="298" customWidth="1"/>
    <col min="1282" max="1282" width="30.6640625" style="298" customWidth="1"/>
    <col min="1283" max="1283" width="20.88671875" style="298" customWidth="1"/>
    <col min="1284" max="1285" width="20.44140625" style="298" customWidth="1"/>
    <col min="1286" max="1286" width="14.6640625" style="298" customWidth="1"/>
    <col min="1287" max="1287" width="14" style="298" customWidth="1"/>
    <col min="1288" max="1288" width="32.88671875" style="298" customWidth="1"/>
    <col min="1289" max="1289" width="11" style="298" customWidth="1"/>
    <col min="1290" max="1290" width="11.109375" style="298" customWidth="1"/>
    <col min="1291" max="1292" width="13.33203125" style="298" customWidth="1"/>
    <col min="1293" max="1293" width="13.88671875" style="298" customWidth="1"/>
    <col min="1294" max="1297" width="9.109375" style="298" customWidth="1"/>
    <col min="1298" max="1536" width="8.88671875" style="298"/>
    <col min="1537" max="1537" width="46.109375" style="298" customWidth="1"/>
    <col min="1538" max="1538" width="30.6640625" style="298" customWidth="1"/>
    <col min="1539" max="1539" width="20.88671875" style="298" customWidth="1"/>
    <col min="1540" max="1541" width="20.44140625" style="298" customWidth="1"/>
    <col min="1542" max="1542" width="14.6640625" style="298" customWidth="1"/>
    <col min="1543" max="1543" width="14" style="298" customWidth="1"/>
    <col min="1544" max="1544" width="32.88671875" style="298" customWidth="1"/>
    <col min="1545" max="1545" width="11" style="298" customWidth="1"/>
    <col min="1546" max="1546" width="11.109375" style="298" customWidth="1"/>
    <col min="1547" max="1548" width="13.33203125" style="298" customWidth="1"/>
    <col min="1549" max="1549" width="13.88671875" style="298" customWidth="1"/>
    <col min="1550" max="1553" width="9.109375" style="298" customWidth="1"/>
    <col min="1554" max="1792" width="8.88671875" style="298"/>
    <col min="1793" max="1793" width="46.109375" style="298" customWidth="1"/>
    <col min="1794" max="1794" width="30.6640625" style="298" customWidth="1"/>
    <col min="1795" max="1795" width="20.88671875" style="298" customWidth="1"/>
    <col min="1796" max="1797" width="20.44140625" style="298" customWidth="1"/>
    <col min="1798" max="1798" width="14.6640625" style="298" customWidth="1"/>
    <col min="1799" max="1799" width="14" style="298" customWidth="1"/>
    <col min="1800" max="1800" width="32.88671875" style="298" customWidth="1"/>
    <col min="1801" max="1801" width="11" style="298" customWidth="1"/>
    <col min="1802" max="1802" width="11.109375" style="298" customWidth="1"/>
    <col min="1803" max="1804" width="13.33203125" style="298" customWidth="1"/>
    <col min="1805" max="1805" width="13.88671875" style="298" customWidth="1"/>
    <col min="1806" max="1809" width="9.109375" style="298" customWidth="1"/>
    <col min="1810" max="2048" width="8.88671875" style="298"/>
    <col min="2049" max="2049" width="46.109375" style="298" customWidth="1"/>
    <col min="2050" max="2050" width="30.6640625" style="298" customWidth="1"/>
    <col min="2051" max="2051" width="20.88671875" style="298" customWidth="1"/>
    <col min="2052" max="2053" width="20.44140625" style="298" customWidth="1"/>
    <col min="2054" max="2054" width="14.6640625" style="298" customWidth="1"/>
    <col min="2055" max="2055" width="14" style="298" customWidth="1"/>
    <col min="2056" max="2056" width="32.88671875" style="298" customWidth="1"/>
    <col min="2057" max="2057" width="11" style="298" customWidth="1"/>
    <col min="2058" max="2058" width="11.109375" style="298" customWidth="1"/>
    <col min="2059" max="2060" width="13.33203125" style="298" customWidth="1"/>
    <col min="2061" max="2061" width="13.88671875" style="298" customWidth="1"/>
    <col min="2062" max="2065" width="9.109375" style="298" customWidth="1"/>
    <col min="2066" max="2304" width="8.88671875" style="298"/>
    <col min="2305" max="2305" width="46.109375" style="298" customWidth="1"/>
    <col min="2306" max="2306" width="30.6640625" style="298" customWidth="1"/>
    <col min="2307" max="2307" width="20.88671875" style="298" customWidth="1"/>
    <col min="2308" max="2309" width="20.44140625" style="298" customWidth="1"/>
    <col min="2310" max="2310" width="14.6640625" style="298" customWidth="1"/>
    <col min="2311" max="2311" width="14" style="298" customWidth="1"/>
    <col min="2312" max="2312" width="32.88671875" style="298" customWidth="1"/>
    <col min="2313" max="2313" width="11" style="298" customWidth="1"/>
    <col min="2314" max="2314" width="11.109375" style="298" customWidth="1"/>
    <col min="2315" max="2316" width="13.33203125" style="298" customWidth="1"/>
    <col min="2317" max="2317" width="13.88671875" style="298" customWidth="1"/>
    <col min="2318" max="2321" width="9.109375" style="298" customWidth="1"/>
    <col min="2322" max="2560" width="8.88671875" style="298"/>
    <col min="2561" max="2561" width="46.109375" style="298" customWidth="1"/>
    <col min="2562" max="2562" width="30.6640625" style="298" customWidth="1"/>
    <col min="2563" max="2563" width="20.88671875" style="298" customWidth="1"/>
    <col min="2564" max="2565" width="20.44140625" style="298" customWidth="1"/>
    <col min="2566" max="2566" width="14.6640625" style="298" customWidth="1"/>
    <col min="2567" max="2567" width="14" style="298" customWidth="1"/>
    <col min="2568" max="2568" width="32.88671875" style="298" customWidth="1"/>
    <col min="2569" max="2569" width="11" style="298" customWidth="1"/>
    <col min="2570" max="2570" width="11.109375" style="298" customWidth="1"/>
    <col min="2571" max="2572" width="13.33203125" style="298" customWidth="1"/>
    <col min="2573" max="2573" width="13.88671875" style="298" customWidth="1"/>
    <col min="2574" max="2577" width="9.109375" style="298" customWidth="1"/>
    <col min="2578" max="2816" width="8.88671875" style="298"/>
    <col min="2817" max="2817" width="46.109375" style="298" customWidth="1"/>
    <col min="2818" max="2818" width="30.6640625" style="298" customWidth="1"/>
    <col min="2819" max="2819" width="20.88671875" style="298" customWidth="1"/>
    <col min="2820" max="2821" width="20.44140625" style="298" customWidth="1"/>
    <col min="2822" max="2822" width="14.6640625" style="298" customWidth="1"/>
    <col min="2823" max="2823" width="14" style="298" customWidth="1"/>
    <col min="2824" max="2824" width="32.88671875" style="298" customWidth="1"/>
    <col min="2825" max="2825" width="11" style="298" customWidth="1"/>
    <col min="2826" max="2826" width="11.109375" style="298" customWidth="1"/>
    <col min="2827" max="2828" width="13.33203125" style="298" customWidth="1"/>
    <col min="2829" max="2829" width="13.88671875" style="298" customWidth="1"/>
    <col min="2830" max="2833" width="9.109375" style="298" customWidth="1"/>
    <col min="2834" max="3072" width="8.88671875" style="298"/>
    <col min="3073" max="3073" width="46.109375" style="298" customWidth="1"/>
    <col min="3074" max="3074" width="30.6640625" style="298" customWidth="1"/>
    <col min="3075" max="3075" width="20.88671875" style="298" customWidth="1"/>
    <col min="3076" max="3077" width="20.44140625" style="298" customWidth="1"/>
    <col min="3078" max="3078" width="14.6640625" style="298" customWidth="1"/>
    <col min="3079" max="3079" width="14" style="298" customWidth="1"/>
    <col min="3080" max="3080" width="32.88671875" style="298" customWidth="1"/>
    <col min="3081" max="3081" width="11" style="298" customWidth="1"/>
    <col min="3082" max="3082" width="11.109375" style="298" customWidth="1"/>
    <col min="3083" max="3084" width="13.33203125" style="298" customWidth="1"/>
    <col min="3085" max="3085" width="13.88671875" style="298" customWidth="1"/>
    <col min="3086" max="3089" width="9.109375" style="298" customWidth="1"/>
    <col min="3090" max="3328" width="8.88671875" style="298"/>
    <col min="3329" max="3329" width="46.109375" style="298" customWidth="1"/>
    <col min="3330" max="3330" width="30.6640625" style="298" customWidth="1"/>
    <col min="3331" max="3331" width="20.88671875" style="298" customWidth="1"/>
    <col min="3332" max="3333" width="20.44140625" style="298" customWidth="1"/>
    <col min="3334" max="3334" width="14.6640625" style="298" customWidth="1"/>
    <col min="3335" max="3335" width="14" style="298" customWidth="1"/>
    <col min="3336" max="3336" width="32.88671875" style="298" customWidth="1"/>
    <col min="3337" max="3337" width="11" style="298" customWidth="1"/>
    <col min="3338" max="3338" width="11.109375" style="298" customWidth="1"/>
    <col min="3339" max="3340" width="13.33203125" style="298" customWidth="1"/>
    <col min="3341" max="3341" width="13.88671875" style="298" customWidth="1"/>
    <col min="3342" max="3345" width="9.109375" style="298" customWidth="1"/>
    <col min="3346" max="3584" width="8.88671875" style="298"/>
    <col min="3585" max="3585" width="46.109375" style="298" customWidth="1"/>
    <col min="3586" max="3586" width="30.6640625" style="298" customWidth="1"/>
    <col min="3587" max="3587" width="20.88671875" style="298" customWidth="1"/>
    <col min="3588" max="3589" width="20.44140625" style="298" customWidth="1"/>
    <col min="3590" max="3590" width="14.6640625" style="298" customWidth="1"/>
    <col min="3591" max="3591" width="14" style="298" customWidth="1"/>
    <col min="3592" max="3592" width="32.88671875" style="298" customWidth="1"/>
    <col min="3593" max="3593" width="11" style="298" customWidth="1"/>
    <col min="3594" max="3594" width="11.109375" style="298" customWidth="1"/>
    <col min="3595" max="3596" width="13.33203125" style="298" customWidth="1"/>
    <col min="3597" max="3597" width="13.88671875" style="298" customWidth="1"/>
    <col min="3598" max="3601" width="9.109375" style="298" customWidth="1"/>
    <col min="3602" max="3840" width="8.88671875" style="298"/>
    <col min="3841" max="3841" width="46.109375" style="298" customWidth="1"/>
    <col min="3842" max="3842" width="30.6640625" style="298" customWidth="1"/>
    <col min="3843" max="3843" width="20.88671875" style="298" customWidth="1"/>
    <col min="3844" max="3845" width="20.44140625" style="298" customWidth="1"/>
    <col min="3846" max="3846" width="14.6640625" style="298" customWidth="1"/>
    <col min="3847" max="3847" width="14" style="298" customWidth="1"/>
    <col min="3848" max="3848" width="32.88671875" style="298" customWidth="1"/>
    <col min="3849" max="3849" width="11" style="298" customWidth="1"/>
    <col min="3850" max="3850" width="11.109375" style="298" customWidth="1"/>
    <col min="3851" max="3852" width="13.33203125" style="298" customWidth="1"/>
    <col min="3853" max="3853" width="13.88671875" style="298" customWidth="1"/>
    <col min="3854" max="3857" width="9.109375" style="298" customWidth="1"/>
    <col min="3858" max="4096" width="8.88671875" style="298"/>
    <col min="4097" max="4097" width="46.109375" style="298" customWidth="1"/>
    <col min="4098" max="4098" width="30.6640625" style="298" customWidth="1"/>
    <col min="4099" max="4099" width="20.88671875" style="298" customWidth="1"/>
    <col min="4100" max="4101" width="20.44140625" style="298" customWidth="1"/>
    <col min="4102" max="4102" width="14.6640625" style="298" customWidth="1"/>
    <col min="4103" max="4103" width="14" style="298" customWidth="1"/>
    <col min="4104" max="4104" width="32.88671875" style="298" customWidth="1"/>
    <col min="4105" max="4105" width="11" style="298" customWidth="1"/>
    <col min="4106" max="4106" width="11.109375" style="298" customWidth="1"/>
    <col min="4107" max="4108" width="13.33203125" style="298" customWidth="1"/>
    <col min="4109" max="4109" width="13.88671875" style="298" customWidth="1"/>
    <col min="4110" max="4113" width="9.109375" style="298" customWidth="1"/>
    <col min="4114" max="4352" width="8.88671875" style="298"/>
    <col min="4353" max="4353" width="46.109375" style="298" customWidth="1"/>
    <col min="4354" max="4354" width="30.6640625" style="298" customWidth="1"/>
    <col min="4355" max="4355" width="20.88671875" style="298" customWidth="1"/>
    <col min="4356" max="4357" width="20.44140625" style="298" customWidth="1"/>
    <col min="4358" max="4358" width="14.6640625" style="298" customWidth="1"/>
    <col min="4359" max="4359" width="14" style="298" customWidth="1"/>
    <col min="4360" max="4360" width="32.88671875" style="298" customWidth="1"/>
    <col min="4361" max="4361" width="11" style="298" customWidth="1"/>
    <col min="4362" max="4362" width="11.109375" style="298" customWidth="1"/>
    <col min="4363" max="4364" width="13.33203125" style="298" customWidth="1"/>
    <col min="4365" max="4365" width="13.88671875" style="298" customWidth="1"/>
    <col min="4366" max="4369" width="9.109375" style="298" customWidth="1"/>
    <col min="4370" max="4608" width="8.88671875" style="298"/>
    <col min="4609" max="4609" width="46.109375" style="298" customWidth="1"/>
    <col min="4610" max="4610" width="30.6640625" style="298" customWidth="1"/>
    <col min="4611" max="4611" width="20.88671875" style="298" customWidth="1"/>
    <col min="4612" max="4613" width="20.44140625" style="298" customWidth="1"/>
    <col min="4614" max="4614" width="14.6640625" style="298" customWidth="1"/>
    <col min="4615" max="4615" width="14" style="298" customWidth="1"/>
    <col min="4616" max="4616" width="32.88671875" style="298" customWidth="1"/>
    <col min="4617" max="4617" width="11" style="298" customWidth="1"/>
    <col min="4618" max="4618" width="11.109375" style="298" customWidth="1"/>
    <col min="4619" max="4620" width="13.33203125" style="298" customWidth="1"/>
    <col min="4621" max="4621" width="13.88671875" style="298" customWidth="1"/>
    <col min="4622" max="4625" width="9.109375" style="298" customWidth="1"/>
    <col min="4626" max="4864" width="8.88671875" style="298"/>
    <col min="4865" max="4865" width="46.109375" style="298" customWidth="1"/>
    <col min="4866" max="4866" width="30.6640625" style="298" customWidth="1"/>
    <col min="4867" max="4867" width="20.88671875" style="298" customWidth="1"/>
    <col min="4868" max="4869" width="20.44140625" style="298" customWidth="1"/>
    <col min="4870" max="4870" width="14.6640625" style="298" customWidth="1"/>
    <col min="4871" max="4871" width="14" style="298" customWidth="1"/>
    <col min="4872" max="4872" width="32.88671875" style="298" customWidth="1"/>
    <col min="4873" max="4873" width="11" style="298" customWidth="1"/>
    <col min="4874" max="4874" width="11.109375" style="298" customWidth="1"/>
    <col min="4875" max="4876" width="13.33203125" style="298" customWidth="1"/>
    <col min="4877" max="4877" width="13.88671875" style="298" customWidth="1"/>
    <col min="4878" max="4881" width="9.109375" style="298" customWidth="1"/>
    <col min="4882" max="5120" width="8.88671875" style="298"/>
    <col min="5121" max="5121" width="46.109375" style="298" customWidth="1"/>
    <col min="5122" max="5122" width="30.6640625" style="298" customWidth="1"/>
    <col min="5123" max="5123" width="20.88671875" style="298" customWidth="1"/>
    <col min="5124" max="5125" width="20.44140625" style="298" customWidth="1"/>
    <col min="5126" max="5126" width="14.6640625" style="298" customWidth="1"/>
    <col min="5127" max="5127" width="14" style="298" customWidth="1"/>
    <col min="5128" max="5128" width="32.88671875" style="298" customWidth="1"/>
    <col min="5129" max="5129" width="11" style="298" customWidth="1"/>
    <col min="5130" max="5130" width="11.109375" style="298" customWidth="1"/>
    <col min="5131" max="5132" width="13.33203125" style="298" customWidth="1"/>
    <col min="5133" max="5133" width="13.88671875" style="298" customWidth="1"/>
    <col min="5134" max="5137" width="9.109375" style="298" customWidth="1"/>
    <col min="5138" max="5376" width="8.88671875" style="298"/>
    <col min="5377" max="5377" width="46.109375" style="298" customWidth="1"/>
    <col min="5378" max="5378" width="30.6640625" style="298" customWidth="1"/>
    <col min="5379" max="5379" width="20.88671875" style="298" customWidth="1"/>
    <col min="5380" max="5381" width="20.44140625" style="298" customWidth="1"/>
    <col min="5382" max="5382" width="14.6640625" style="298" customWidth="1"/>
    <col min="5383" max="5383" width="14" style="298" customWidth="1"/>
    <col min="5384" max="5384" width="32.88671875" style="298" customWidth="1"/>
    <col min="5385" max="5385" width="11" style="298" customWidth="1"/>
    <col min="5386" max="5386" width="11.109375" style="298" customWidth="1"/>
    <col min="5387" max="5388" width="13.33203125" style="298" customWidth="1"/>
    <col min="5389" max="5389" width="13.88671875" style="298" customWidth="1"/>
    <col min="5390" max="5393" width="9.109375" style="298" customWidth="1"/>
    <col min="5394" max="5632" width="8.88671875" style="298"/>
    <col min="5633" max="5633" width="46.109375" style="298" customWidth="1"/>
    <col min="5634" max="5634" width="30.6640625" style="298" customWidth="1"/>
    <col min="5635" max="5635" width="20.88671875" style="298" customWidth="1"/>
    <col min="5636" max="5637" width="20.44140625" style="298" customWidth="1"/>
    <col min="5638" max="5638" width="14.6640625" style="298" customWidth="1"/>
    <col min="5639" max="5639" width="14" style="298" customWidth="1"/>
    <col min="5640" max="5640" width="32.88671875" style="298" customWidth="1"/>
    <col min="5641" max="5641" width="11" style="298" customWidth="1"/>
    <col min="5642" max="5642" width="11.109375" style="298" customWidth="1"/>
    <col min="5643" max="5644" width="13.33203125" style="298" customWidth="1"/>
    <col min="5645" max="5645" width="13.88671875" style="298" customWidth="1"/>
    <col min="5646" max="5649" width="9.109375" style="298" customWidth="1"/>
    <col min="5650" max="5888" width="8.88671875" style="298"/>
    <col min="5889" max="5889" width="46.109375" style="298" customWidth="1"/>
    <col min="5890" max="5890" width="30.6640625" style="298" customWidth="1"/>
    <col min="5891" max="5891" width="20.88671875" style="298" customWidth="1"/>
    <col min="5892" max="5893" width="20.44140625" style="298" customWidth="1"/>
    <col min="5894" max="5894" width="14.6640625" style="298" customWidth="1"/>
    <col min="5895" max="5895" width="14" style="298" customWidth="1"/>
    <col min="5896" max="5896" width="32.88671875" style="298" customWidth="1"/>
    <col min="5897" max="5897" width="11" style="298" customWidth="1"/>
    <col min="5898" max="5898" width="11.109375" style="298" customWidth="1"/>
    <col min="5899" max="5900" width="13.33203125" style="298" customWidth="1"/>
    <col min="5901" max="5901" width="13.88671875" style="298" customWidth="1"/>
    <col min="5902" max="5905" width="9.109375" style="298" customWidth="1"/>
    <col min="5906" max="6144" width="8.88671875" style="298"/>
    <col min="6145" max="6145" width="46.109375" style="298" customWidth="1"/>
    <col min="6146" max="6146" width="30.6640625" style="298" customWidth="1"/>
    <col min="6147" max="6147" width="20.88671875" style="298" customWidth="1"/>
    <col min="6148" max="6149" width="20.44140625" style="298" customWidth="1"/>
    <col min="6150" max="6150" width="14.6640625" style="298" customWidth="1"/>
    <col min="6151" max="6151" width="14" style="298" customWidth="1"/>
    <col min="6152" max="6152" width="32.88671875" style="298" customWidth="1"/>
    <col min="6153" max="6153" width="11" style="298" customWidth="1"/>
    <col min="6154" max="6154" width="11.109375" style="298" customWidth="1"/>
    <col min="6155" max="6156" width="13.33203125" style="298" customWidth="1"/>
    <col min="6157" max="6157" width="13.88671875" style="298" customWidth="1"/>
    <col min="6158" max="6161" width="9.109375" style="298" customWidth="1"/>
    <col min="6162" max="6400" width="8.88671875" style="298"/>
    <col min="6401" max="6401" width="46.109375" style="298" customWidth="1"/>
    <col min="6402" max="6402" width="30.6640625" style="298" customWidth="1"/>
    <col min="6403" max="6403" width="20.88671875" style="298" customWidth="1"/>
    <col min="6404" max="6405" width="20.44140625" style="298" customWidth="1"/>
    <col min="6406" max="6406" width="14.6640625" style="298" customWidth="1"/>
    <col min="6407" max="6407" width="14" style="298" customWidth="1"/>
    <col min="6408" max="6408" width="32.88671875" style="298" customWidth="1"/>
    <col min="6409" max="6409" width="11" style="298" customWidth="1"/>
    <col min="6410" max="6410" width="11.109375" style="298" customWidth="1"/>
    <col min="6411" max="6412" width="13.33203125" style="298" customWidth="1"/>
    <col min="6413" max="6413" width="13.88671875" style="298" customWidth="1"/>
    <col min="6414" max="6417" width="9.109375" style="298" customWidth="1"/>
    <col min="6418" max="6656" width="8.88671875" style="298"/>
    <col min="6657" max="6657" width="46.109375" style="298" customWidth="1"/>
    <col min="6658" max="6658" width="30.6640625" style="298" customWidth="1"/>
    <col min="6659" max="6659" width="20.88671875" style="298" customWidth="1"/>
    <col min="6660" max="6661" width="20.44140625" style="298" customWidth="1"/>
    <col min="6662" max="6662" width="14.6640625" style="298" customWidth="1"/>
    <col min="6663" max="6663" width="14" style="298" customWidth="1"/>
    <col min="6664" max="6664" width="32.88671875" style="298" customWidth="1"/>
    <col min="6665" max="6665" width="11" style="298" customWidth="1"/>
    <col min="6666" max="6666" width="11.109375" style="298" customWidth="1"/>
    <col min="6667" max="6668" width="13.33203125" style="298" customWidth="1"/>
    <col min="6669" max="6669" width="13.88671875" style="298" customWidth="1"/>
    <col min="6670" max="6673" width="9.109375" style="298" customWidth="1"/>
    <col min="6674" max="6912" width="8.88671875" style="298"/>
    <col min="6913" max="6913" width="46.109375" style="298" customWidth="1"/>
    <col min="6914" max="6914" width="30.6640625" style="298" customWidth="1"/>
    <col min="6915" max="6915" width="20.88671875" style="298" customWidth="1"/>
    <col min="6916" max="6917" width="20.44140625" style="298" customWidth="1"/>
    <col min="6918" max="6918" width="14.6640625" style="298" customWidth="1"/>
    <col min="6919" max="6919" width="14" style="298" customWidth="1"/>
    <col min="6920" max="6920" width="32.88671875" style="298" customWidth="1"/>
    <col min="6921" max="6921" width="11" style="298" customWidth="1"/>
    <col min="6922" max="6922" width="11.109375" style="298" customWidth="1"/>
    <col min="6923" max="6924" width="13.33203125" style="298" customWidth="1"/>
    <col min="6925" max="6925" width="13.88671875" style="298" customWidth="1"/>
    <col min="6926" max="6929" width="9.109375" style="298" customWidth="1"/>
    <col min="6930" max="7168" width="8.88671875" style="298"/>
    <col min="7169" max="7169" width="46.109375" style="298" customWidth="1"/>
    <col min="7170" max="7170" width="30.6640625" style="298" customWidth="1"/>
    <col min="7171" max="7171" width="20.88671875" style="298" customWidth="1"/>
    <col min="7172" max="7173" width="20.44140625" style="298" customWidth="1"/>
    <col min="7174" max="7174" width="14.6640625" style="298" customWidth="1"/>
    <col min="7175" max="7175" width="14" style="298" customWidth="1"/>
    <col min="7176" max="7176" width="32.88671875" style="298" customWidth="1"/>
    <col min="7177" max="7177" width="11" style="298" customWidth="1"/>
    <col min="7178" max="7178" width="11.109375" style="298" customWidth="1"/>
    <col min="7179" max="7180" width="13.33203125" style="298" customWidth="1"/>
    <col min="7181" max="7181" width="13.88671875" style="298" customWidth="1"/>
    <col min="7182" max="7185" width="9.109375" style="298" customWidth="1"/>
    <col min="7186" max="7424" width="8.88671875" style="298"/>
    <col min="7425" max="7425" width="46.109375" style="298" customWidth="1"/>
    <col min="7426" max="7426" width="30.6640625" style="298" customWidth="1"/>
    <col min="7427" max="7427" width="20.88671875" style="298" customWidth="1"/>
    <col min="7428" max="7429" width="20.44140625" style="298" customWidth="1"/>
    <col min="7430" max="7430" width="14.6640625" style="298" customWidth="1"/>
    <col min="7431" max="7431" width="14" style="298" customWidth="1"/>
    <col min="7432" max="7432" width="32.88671875" style="298" customWidth="1"/>
    <col min="7433" max="7433" width="11" style="298" customWidth="1"/>
    <col min="7434" max="7434" width="11.109375" style="298" customWidth="1"/>
    <col min="7435" max="7436" width="13.33203125" style="298" customWidth="1"/>
    <col min="7437" max="7437" width="13.88671875" style="298" customWidth="1"/>
    <col min="7438" max="7441" width="9.109375" style="298" customWidth="1"/>
    <col min="7442" max="7680" width="8.88671875" style="298"/>
    <col min="7681" max="7681" width="46.109375" style="298" customWidth="1"/>
    <col min="7682" max="7682" width="30.6640625" style="298" customWidth="1"/>
    <col min="7683" max="7683" width="20.88671875" style="298" customWidth="1"/>
    <col min="7684" max="7685" width="20.44140625" style="298" customWidth="1"/>
    <col min="7686" max="7686" width="14.6640625" style="298" customWidth="1"/>
    <col min="7687" max="7687" width="14" style="298" customWidth="1"/>
    <col min="7688" max="7688" width="32.88671875" style="298" customWidth="1"/>
    <col min="7689" max="7689" width="11" style="298" customWidth="1"/>
    <col min="7690" max="7690" width="11.109375" style="298" customWidth="1"/>
    <col min="7691" max="7692" width="13.33203125" style="298" customWidth="1"/>
    <col min="7693" max="7693" width="13.88671875" style="298" customWidth="1"/>
    <col min="7694" max="7697" width="9.109375" style="298" customWidth="1"/>
    <col min="7698" max="7936" width="8.88671875" style="298"/>
    <col min="7937" max="7937" width="46.109375" style="298" customWidth="1"/>
    <col min="7938" max="7938" width="30.6640625" style="298" customWidth="1"/>
    <col min="7939" max="7939" width="20.88671875" style="298" customWidth="1"/>
    <col min="7940" max="7941" width="20.44140625" style="298" customWidth="1"/>
    <col min="7942" max="7942" width="14.6640625" style="298" customWidth="1"/>
    <col min="7943" max="7943" width="14" style="298" customWidth="1"/>
    <col min="7944" max="7944" width="32.88671875" style="298" customWidth="1"/>
    <col min="7945" max="7945" width="11" style="298" customWidth="1"/>
    <col min="7946" max="7946" width="11.109375" style="298" customWidth="1"/>
    <col min="7947" max="7948" width="13.33203125" style="298" customWidth="1"/>
    <col min="7949" max="7949" width="13.88671875" style="298" customWidth="1"/>
    <col min="7950" max="7953" width="9.109375" style="298" customWidth="1"/>
    <col min="7954" max="8192" width="8.88671875" style="298"/>
    <col min="8193" max="8193" width="46.109375" style="298" customWidth="1"/>
    <col min="8194" max="8194" width="30.6640625" style="298" customWidth="1"/>
    <col min="8195" max="8195" width="20.88671875" style="298" customWidth="1"/>
    <col min="8196" max="8197" width="20.44140625" style="298" customWidth="1"/>
    <col min="8198" max="8198" width="14.6640625" style="298" customWidth="1"/>
    <col min="8199" max="8199" width="14" style="298" customWidth="1"/>
    <col min="8200" max="8200" width="32.88671875" style="298" customWidth="1"/>
    <col min="8201" max="8201" width="11" style="298" customWidth="1"/>
    <col min="8202" max="8202" width="11.109375" style="298" customWidth="1"/>
    <col min="8203" max="8204" width="13.33203125" style="298" customWidth="1"/>
    <col min="8205" max="8205" width="13.88671875" style="298" customWidth="1"/>
    <col min="8206" max="8209" width="9.109375" style="298" customWidth="1"/>
    <col min="8210" max="8448" width="8.88671875" style="298"/>
    <col min="8449" max="8449" width="46.109375" style="298" customWidth="1"/>
    <col min="8450" max="8450" width="30.6640625" style="298" customWidth="1"/>
    <col min="8451" max="8451" width="20.88671875" style="298" customWidth="1"/>
    <col min="8452" max="8453" width="20.44140625" style="298" customWidth="1"/>
    <col min="8454" max="8454" width="14.6640625" style="298" customWidth="1"/>
    <col min="8455" max="8455" width="14" style="298" customWidth="1"/>
    <col min="8456" max="8456" width="32.88671875" style="298" customWidth="1"/>
    <col min="8457" max="8457" width="11" style="298" customWidth="1"/>
    <col min="8458" max="8458" width="11.109375" style="298" customWidth="1"/>
    <col min="8459" max="8460" width="13.33203125" style="298" customWidth="1"/>
    <col min="8461" max="8461" width="13.88671875" style="298" customWidth="1"/>
    <col min="8462" max="8465" width="9.109375" style="298" customWidth="1"/>
    <col min="8466" max="8704" width="8.88671875" style="298"/>
    <col min="8705" max="8705" width="46.109375" style="298" customWidth="1"/>
    <col min="8706" max="8706" width="30.6640625" style="298" customWidth="1"/>
    <col min="8707" max="8707" width="20.88671875" style="298" customWidth="1"/>
    <col min="8708" max="8709" width="20.44140625" style="298" customWidth="1"/>
    <col min="8710" max="8710" width="14.6640625" style="298" customWidth="1"/>
    <col min="8711" max="8711" width="14" style="298" customWidth="1"/>
    <col min="8712" max="8712" width="32.88671875" style="298" customWidth="1"/>
    <col min="8713" max="8713" width="11" style="298" customWidth="1"/>
    <col min="8714" max="8714" width="11.109375" style="298" customWidth="1"/>
    <col min="8715" max="8716" width="13.33203125" style="298" customWidth="1"/>
    <col min="8717" max="8717" width="13.88671875" style="298" customWidth="1"/>
    <col min="8718" max="8721" width="9.109375" style="298" customWidth="1"/>
    <col min="8722" max="8960" width="8.88671875" style="298"/>
    <col min="8961" max="8961" width="46.109375" style="298" customWidth="1"/>
    <col min="8962" max="8962" width="30.6640625" style="298" customWidth="1"/>
    <col min="8963" max="8963" width="20.88671875" style="298" customWidth="1"/>
    <col min="8964" max="8965" width="20.44140625" style="298" customWidth="1"/>
    <col min="8966" max="8966" width="14.6640625" style="298" customWidth="1"/>
    <col min="8967" max="8967" width="14" style="298" customWidth="1"/>
    <col min="8968" max="8968" width="32.88671875" style="298" customWidth="1"/>
    <col min="8969" max="8969" width="11" style="298" customWidth="1"/>
    <col min="8970" max="8970" width="11.109375" style="298" customWidth="1"/>
    <col min="8971" max="8972" width="13.33203125" style="298" customWidth="1"/>
    <col min="8973" max="8973" width="13.88671875" style="298" customWidth="1"/>
    <col min="8974" max="8977" width="9.109375" style="298" customWidth="1"/>
    <col min="8978" max="9216" width="8.88671875" style="298"/>
    <col min="9217" max="9217" width="46.109375" style="298" customWidth="1"/>
    <col min="9218" max="9218" width="30.6640625" style="298" customWidth="1"/>
    <col min="9219" max="9219" width="20.88671875" style="298" customWidth="1"/>
    <col min="9220" max="9221" width="20.44140625" style="298" customWidth="1"/>
    <col min="9222" max="9222" width="14.6640625" style="298" customWidth="1"/>
    <col min="9223" max="9223" width="14" style="298" customWidth="1"/>
    <col min="9224" max="9224" width="32.88671875" style="298" customWidth="1"/>
    <col min="9225" max="9225" width="11" style="298" customWidth="1"/>
    <col min="9226" max="9226" width="11.109375" style="298" customWidth="1"/>
    <col min="9227" max="9228" width="13.33203125" style="298" customWidth="1"/>
    <col min="9229" max="9229" width="13.88671875" style="298" customWidth="1"/>
    <col min="9230" max="9233" width="9.109375" style="298" customWidth="1"/>
    <col min="9234" max="9472" width="8.88671875" style="298"/>
    <col min="9473" max="9473" width="46.109375" style="298" customWidth="1"/>
    <col min="9474" max="9474" width="30.6640625" style="298" customWidth="1"/>
    <col min="9475" max="9475" width="20.88671875" style="298" customWidth="1"/>
    <col min="9476" max="9477" width="20.44140625" style="298" customWidth="1"/>
    <col min="9478" max="9478" width="14.6640625" style="298" customWidth="1"/>
    <col min="9479" max="9479" width="14" style="298" customWidth="1"/>
    <col min="9480" max="9480" width="32.88671875" style="298" customWidth="1"/>
    <col min="9481" max="9481" width="11" style="298" customWidth="1"/>
    <col min="9482" max="9482" width="11.109375" style="298" customWidth="1"/>
    <col min="9483" max="9484" width="13.33203125" style="298" customWidth="1"/>
    <col min="9485" max="9485" width="13.88671875" style="298" customWidth="1"/>
    <col min="9486" max="9489" width="9.109375" style="298" customWidth="1"/>
    <col min="9490" max="9728" width="8.88671875" style="298"/>
    <col min="9729" max="9729" width="46.109375" style="298" customWidth="1"/>
    <col min="9730" max="9730" width="30.6640625" style="298" customWidth="1"/>
    <col min="9731" max="9731" width="20.88671875" style="298" customWidth="1"/>
    <col min="9732" max="9733" width="20.44140625" style="298" customWidth="1"/>
    <col min="9734" max="9734" width="14.6640625" style="298" customWidth="1"/>
    <col min="9735" max="9735" width="14" style="298" customWidth="1"/>
    <col min="9736" max="9736" width="32.88671875" style="298" customWidth="1"/>
    <col min="9737" max="9737" width="11" style="298" customWidth="1"/>
    <col min="9738" max="9738" width="11.109375" style="298" customWidth="1"/>
    <col min="9739" max="9740" width="13.33203125" style="298" customWidth="1"/>
    <col min="9741" max="9741" width="13.88671875" style="298" customWidth="1"/>
    <col min="9742" max="9745" width="9.109375" style="298" customWidth="1"/>
    <col min="9746" max="9984" width="8.88671875" style="298"/>
    <col min="9985" max="9985" width="46.109375" style="298" customWidth="1"/>
    <col min="9986" max="9986" width="30.6640625" style="298" customWidth="1"/>
    <col min="9987" max="9987" width="20.88671875" style="298" customWidth="1"/>
    <col min="9988" max="9989" width="20.44140625" style="298" customWidth="1"/>
    <col min="9990" max="9990" width="14.6640625" style="298" customWidth="1"/>
    <col min="9991" max="9991" width="14" style="298" customWidth="1"/>
    <col min="9992" max="9992" width="32.88671875" style="298" customWidth="1"/>
    <col min="9993" max="9993" width="11" style="298" customWidth="1"/>
    <col min="9994" max="9994" width="11.109375" style="298" customWidth="1"/>
    <col min="9995" max="9996" width="13.33203125" style="298" customWidth="1"/>
    <col min="9997" max="9997" width="13.88671875" style="298" customWidth="1"/>
    <col min="9998" max="10001" width="9.109375" style="298" customWidth="1"/>
    <col min="10002" max="10240" width="8.88671875" style="298"/>
    <col min="10241" max="10241" width="46.109375" style="298" customWidth="1"/>
    <col min="10242" max="10242" width="30.6640625" style="298" customWidth="1"/>
    <col min="10243" max="10243" width="20.88671875" style="298" customWidth="1"/>
    <col min="10244" max="10245" width="20.44140625" style="298" customWidth="1"/>
    <col min="10246" max="10246" width="14.6640625" style="298" customWidth="1"/>
    <col min="10247" max="10247" width="14" style="298" customWidth="1"/>
    <col min="10248" max="10248" width="32.88671875" style="298" customWidth="1"/>
    <col min="10249" max="10249" width="11" style="298" customWidth="1"/>
    <col min="10250" max="10250" width="11.109375" style="298" customWidth="1"/>
    <col min="10251" max="10252" width="13.33203125" style="298" customWidth="1"/>
    <col min="10253" max="10253" width="13.88671875" style="298" customWidth="1"/>
    <col min="10254" max="10257" width="9.109375" style="298" customWidth="1"/>
    <col min="10258" max="10496" width="8.88671875" style="298"/>
    <col min="10497" max="10497" width="46.109375" style="298" customWidth="1"/>
    <col min="10498" max="10498" width="30.6640625" style="298" customWidth="1"/>
    <col min="10499" max="10499" width="20.88671875" style="298" customWidth="1"/>
    <col min="10500" max="10501" width="20.44140625" style="298" customWidth="1"/>
    <col min="10502" max="10502" width="14.6640625" style="298" customWidth="1"/>
    <col min="10503" max="10503" width="14" style="298" customWidth="1"/>
    <col min="10504" max="10504" width="32.88671875" style="298" customWidth="1"/>
    <col min="10505" max="10505" width="11" style="298" customWidth="1"/>
    <col min="10506" max="10506" width="11.109375" style="298" customWidth="1"/>
    <col min="10507" max="10508" width="13.33203125" style="298" customWidth="1"/>
    <col min="10509" max="10509" width="13.88671875" style="298" customWidth="1"/>
    <col min="10510" max="10513" width="9.109375" style="298" customWidth="1"/>
    <col min="10514" max="10752" width="8.88671875" style="298"/>
    <col min="10753" max="10753" width="46.109375" style="298" customWidth="1"/>
    <col min="10754" max="10754" width="30.6640625" style="298" customWidth="1"/>
    <col min="10755" max="10755" width="20.88671875" style="298" customWidth="1"/>
    <col min="10756" max="10757" width="20.44140625" style="298" customWidth="1"/>
    <col min="10758" max="10758" width="14.6640625" style="298" customWidth="1"/>
    <col min="10759" max="10759" width="14" style="298" customWidth="1"/>
    <col min="10760" max="10760" width="32.88671875" style="298" customWidth="1"/>
    <col min="10761" max="10761" width="11" style="298" customWidth="1"/>
    <col min="10762" max="10762" width="11.109375" style="298" customWidth="1"/>
    <col min="10763" max="10764" width="13.33203125" style="298" customWidth="1"/>
    <col min="10765" max="10765" width="13.88671875" style="298" customWidth="1"/>
    <col min="10766" max="10769" width="9.109375" style="298" customWidth="1"/>
    <col min="10770" max="11008" width="8.88671875" style="298"/>
    <col min="11009" max="11009" width="46.109375" style="298" customWidth="1"/>
    <col min="11010" max="11010" width="30.6640625" style="298" customWidth="1"/>
    <col min="11011" max="11011" width="20.88671875" style="298" customWidth="1"/>
    <col min="11012" max="11013" width="20.44140625" style="298" customWidth="1"/>
    <col min="11014" max="11014" width="14.6640625" style="298" customWidth="1"/>
    <col min="11015" max="11015" width="14" style="298" customWidth="1"/>
    <col min="11016" max="11016" width="32.88671875" style="298" customWidth="1"/>
    <col min="11017" max="11017" width="11" style="298" customWidth="1"/>
    <col min="11018" max="11018" width="11.109375" style="298" customWidth="1"/>
    <col min="11019" max="11020" width="13.33203125" style="298" customWidth="1"/>
    <col min="11021" max="11021" width="13.88671875" style="298" customWidth="1"/>
    <col min="11022" max="11025" width="9.109375" style="298" customWidth="1"/>
    <col min="11026" max="11264" width="8.88671875" style="298"/>
    <col min="11265" max="11265" width="46.109375" style="298" customWidth="1"/>
    <col min="11266" max="11266" width="30.6640625" style="298" customWidth="1"/>
    <col min="11267" max="11267" width="20.88671875" style="298" customWidth="1"/>
    <col min="11268" max="11269" width="20.44140625" style="298" customWidth="1"/>
    <col min="11270" max="11270" width="14.6640625" style="298" customWidth="1"/>
    <col min="11271" max="11271" width="14" style="298" customWidth="1"/>
    <col min="11272" max="11272" width="32.88671875" style="298" customWidth="1"/>
    <col min="11273" max="11273" width="11" style="298" customWidth="1"/>
    <col min="11274" max="11274" width="11.109375" style="298" customWidth="1"/>
    <col min="11275" max="11276" width="13.33203125" style="298" customWidth="1"/>
    <col min="11277" max="11277" width="13.88671875" style="298" customWidth="1"/>
    <col min="11278" max="11281" width="9.109375" style="298" customWidth="1"/>
    <col min="11282" max="11520" width="8.88671875" style="298"/>
    <col min="11521" max="11521" width="46.109375" style="298" customWidth="1"/>
    <col min="11522" max="11522" width="30.6640625" style="298" customWidth="1"/>
    <col min="11523" max="11523" width="20.88671875" style="298" customWidth="1"/>
    <col min="11524" max="11525" width="20.44140625" style="298" customWidth="1"/>
    <col min="11526" max="11526" width="14.6640625" style="298" customWidth="1"/>
    <col min="11527" max="11527" width="14" style="298" customWidth="1"/>
    <col min="11528" max="11528" width="32.88671875" style="298" customWidth="1"/>
    <col min="11529" max="11529" width="11" style="298" customWidth="1"/>
    <col min="11530" max="11530" width="11.109375" style="298" customWidth="1"/>
    <col min="11531" max="11532" width="13.33203125" style="298" customWidth="1"/>
    <col min="11533" max="11533" width="13.88671875" style="298" customWidth="1"/>
    <col min="11534" max="11537" width="9.109375" style="298" customWidth="1"/>
    <col min="11538" max="11776" width="8.88671875" style="298"/>
    <col min="11777" max="11777" width="46.109375" style="298" customWidth="1"/>
    <col min="11778" max="11778" width="30.6640625" style="298" customWidth="1"/>
    <col min="11779" max="11779" width="20.88671875" style="298" customWidth="1"/>
    <col min="11780" max="11781" width="20.44140625" style="298" customWidth="1"/>
    <col min="11782" max="11782" width="14.6640625" style="298" customWidth="1"/>
    <col min="11783" max="11783" width="14" style="298" customWidth="1"/>
    <col min="11784" max="11784" width="32.88671875" style="298" customWidth="1"/>
    <col min="11785" max="11785" width="11" style="298" customWidth="1"/>
    <col min="11786" max="11786" width="11.109375" style="298" customWidth="1"/>
    <col min="11787" max="11788" width="13.33203125" style="298" customWidth="1"/>
    <col min="11789" max="11789" width="13.88671875" style="298" customWidth="1"/>
    <col min="11790" max="11793" width="9.109375" style="298" customWidth="1"/>
    <col min="11794" max="12032" width="8.88671875" style="298"/>
    <col min="12033" max="12033" width="46.109375" style="298" customWidth="1"/>
    <col min="12034" max="12034" width="30.6640625" style="298" customWidth="1"/>
    <col min="12035" max="12035" width="20.88671875" style="298" customWidth="1"/>
    <col min="12036" max="12037" width="20.44140625" style="298" customWidth="1"/>
    <col min="12038" max="12038" width="14.6640625" style="298" customWidth="1"/>
    <col min="12039" max="12039" width="14" style="298" customWidth="1"/>
    <col min="12040" max="12040" width="32.88671875" style="298" customWidth="1"/>
    <col min="12041" max="12041" width="11" style="298" customWidth="1"/>
    <col min="12042" max="12042" width="11.109375" style="298" customWidth="1"/>
    <col min="12043" max="12044" width="13.33203125" style="298" customWidth="1"/>
    <col min="12045" max="12045" width="13.88671875" style="298" customWidth="1"/>
    <col min="12046" max="12049" width="9.109375" style="298" customWidth="1"/>
    <col min="12050" max="12288" width="8.88671875" style="298"/>
    <col min="12289" max="12289" width="46.109375" style="298" customWidth="1"/>
    <col min="12290" max="12290" width="30.6640625" style="298" customWidth="1"/>
    <col min="12291" max="12291" width="20.88671875" style="298" customWidth="1"/>
    <col min="12292" max="12293" width="20.44140625" style="298" customWidth="1"/>
    <col min="12294" max="12294" width="14.6640625" style="298" customWidth="1"/>
    <col min="12295" max="12295" width="14" style="298" customWidth="1"/>
    <col min="12296" max="12296" width="32.88671875" style="298" customWidth="1"/>
    <col min="12297" max="12297" width="11" style="298" customWidth="1"/>
    <col min="12298" max="12298" width="11.109375" style="298" customWidth="1"/>
    <col min="12299" max="12300" width="13.33203125" style="298" customWidth="1"/>
    <col min="12301" max="12301" width="13.88671875" style="298" customWidth="1"/>
    <col min="12302" max="12305" width="9.109375" style="298" customWidth="1"/>
    <col min="12306" max="12544" width="8.88671875" style="298"/>
    <col min="12545" max="12545" width="46.109375" style="298" customWidth="1"/>
    <col min="12546" max="12546" width="30.6640625" style="298" customWidth="1"/>
    <col min="12547" max="12547" width="20.88671875" style="298" customWidth="1"/>
    <col min="12548" max="12549" width="20.44140625" style="298" customWidth="1"/>
    <col min="12550" max="12550" width="14.6640625" style="298" customWidth="1"/>
    <col min="12551" max="12551" width="14" style="298" customWidth="1"/>
    <col min="12552" max="12552" width="32.88671875" style="298" customWidth="1"/>
    <col min="12553" max="12553" width="11" style="298" customWidth="1"/>
    <col min="12554" max="12554" width="11.109375" style="298" customWidth="1"/>
    <col min="12555" max="12556" width="13.33203125" style="298" customWidth="1"/>
    <col min="12557" max="12557" width="13.88671875" style="298" customWidth="1"/>
    <col min="12558" max="12561" width="9.109375" style="298" customWidth="1"/>
    <col min="12562" max="12800" width="8.88671875" style="298"/>
    <col min="12801" max="12801" width="46.109375" style="298" customWidth="1"/>
    <col min="12802" max="12802" width="30.6640625" style="298" customWidth="1"/>
    <col min="12803" max="12803" width="20.88671875" style="298" customWidth="1"/>
    <col min="12804" max="12805" width="20.44140625" style="298" customWidth="1"/>
    <col min="12806" max="12806" width="14.6640625" style="298" customWidth="1"/>
    <col min="12807" max="12807" width="14" style="298" customWidth="1"/>
    <col min="12808" max="12808" width="32.88671875" style="298" customWidth="1"/>
    <col min="12809" max="12809" width="11" style="298" customWidth="1"/>
    <col min="12810" max="12810" width="11.109375" style="298" customWidth="1"/>
    <col min="12811" max="12812" width="13.33203125" style="298" customWidth="1"/>
    <col min="12813" max="12813" width="13.88671875" style="298" customWidth="1"/>
    <col min="12814" max="12817" width="9.109375" style="298" customWidth="1"/>
    <col min="12818" max="13056" width="8.88671875" style="298"/>
    <col min="13057" max="13057" width="46.109375" style="298" customWidth="1"/>
    <col min="13058" max="13058" width="30.6640625" style="298" customWidth="1"/>
    <col min="13059" max="13059" width="20.88671875" style="298" customWidth="1"/>
    <col min="13060" max="13061" width="20.44140625" style="298" customWidth="1"/>
    <col min="13062" max="13062" width="14.6640625" style="298" customWidth="1"/>
    <col min="13063" max="13063" width="14" style="298" customWidth="1"/>
    <col min="13064" max="13064" width="32.88671875" style="298" customWidth="1"/>
    <col min="13065" max="13065" width="11" style="298" customWidth="1"/>
    <col min="13066" max="13066" width="11.109375" style="298" customWidth="1"/>
    <col min="13067" max="13068" width="13.33203125" style="298" customWidth="1"/>
    <col min="13069" max="13069" width="13.88671875" style="298" customWidth="1"/>
    <col min="13070" max="13073" width="9.109375" style="298" customWidth="1"/>
    <col min="13074" max="13312" width="8.88671875" style="298"/>
    <col min="13313" max="13313" width="46.109375" style="298" customWidth="1"/>
    <col min="13314" max="13314" width="30.6640625" style="298" customWidth="1"/>
    <col min="13315" max="13315" width="20.88671875" style="298" customWidth="1"/>
    <col min="13316" max="13317" width="20.44140625" style="298" customWidth="1"/>
    <col min="13318" max="13318" width="14.6640625" style="298" customWidth="1"/>
    <col min="13319" max="13319" width="14" style="298" customWidth="1"/>
    <col min="13320" max="13320" width="32.88671875" style="298" customWidth="1"/>
    <col min="13321" max="13321" width="11" style="298" customWidth="1"/>
    <col min="13322" max="13322" width="11.109375" style="298" customWidth="1"/>
    <col min="13323" max="13324" width="13.33203125" style="298" customWidth="1"/>
    <col min="13325" max="13325" width="13.88671875" style="298" customWidth="1"/>
    <col min="13326" max="13329" width="9.109375" style="298" customWidth="1"/>
    <col min="13330" max="13568" width="8.88671875" style="298"/>
    <col min="13569" max="13569" width="46.109375" style="298" customWidth="1"/>
    <col min="13570" max="13570" width="30.6640625" style="298" customWidth="1"/>
    <col min="13571" max="13571" width="20.88671875" style="298" customWidth="1"/>
    <col min="13572" max="13573" width="20.44140625" style="298" customWidth="1"/>
    <col min="13574" max="13574" width="14.6640625" style="298" customWidth="1"/>
    <col min="13575" max="13575" width="14" style="298" customWidth="1"/>
    <col min="13576" max="13576" width="32.88671875" style="298" customWidth="1"/>
    <col min="13577" max="13577" width="11" style="298" customWidth="1"/>
    <col min="13578" max="13578" width="11.109375" style="298" customWidth="1"/>
    <col min="13579" max="13580" width="13.33203125" style="298" customWidth="1"/>
    <col min="13581" max="13581" width="13.88671875" style="298" customWidth="1"/>
    <col min="13582" max="13585" width="9.109375" style="298" customWidth="1"/>
    <col min="13586" max="13824" width="8.88671875" style="298"/>
    <col min="13825" max="13825" width="46.109375" style="298" customWidth="1"/>
    <col min="13826" max="13826" width="30.6640625" style="298" customWidth="1"/>
    <col min="13827" max="13827" width="20.88671875" style="298" customWidth="1"/>
    <col min="13828" max="13829" width="20.44140625" style="298" customWidth="1"/>
    <col min="13830" max="13830" width="14.6640625" style="298" customWidth="1"/>
    <col min="13831" max="13831" width="14" style="298" customWidth="1"/>
    <col min="13832" max="13832" width="32.88671875" style="298" customWidth="1"/>
    <col min="13833" max="13833" width="11" style="298" customWidth="1"/>
    <col min="13834" max="13834" width="11.109375" style="298" customWidth="1"/>
    <col min="13835" max="13836" width="13.33203125" style="298" customWidth="1"/>
    <col min="13837" max="13837" width="13.88671875" style="298" customWidth="1"/>
    <col min="13838" max="13841" width="9.109375" style="298" customWidth="1"/>
    <col min="13842" max="14080" width="8.88671875" style="298"/>
    <col min="14081" max="14081" width="46.109375" style="298" customWidth="1"/>
    <col min="14082" max="14082" width="30.6640625" style="298" customWidth="1"/>
    <col min="14083" max="14083" width="20.88671875" style="298" customWidth="1"/>
    <col min="14084" max="14085" width="20.44140625" style="298" customWidth="1"/>
    <col min="14086" max="14086" width="14.6640625" style="298" customWidth="1"/>
    <col min="14087" max="14087" width="14" style="298" customWidth="1"/>
    <col min="14088" max="14088" width="32.88671875" style="298" customWidth="1"/>
    <col min="14089" max="14089" width="11" style="298" customWidth="1"/>
    <col min="14090" max="14090" width="11.109375" style="298" customWidth="1"/>
    <col min="14091" max="14092" width="13.33203125" style="298" customWidth="1"/>
    <col min="14093" max="14093" width="13.88671875" style="298" customWidth="1"/>
    <col min="14094" max="14097" width="9.109375" style="298" customWidth="1"/>
    <col min="14098" max="14336" width="8.88671875" style="298"/>
    <col min="14337" max="14337" width="46.109375" style="298" customWidth="1"/>
    <col min="14338" max="14338" width="30.6640625" style="298" customWidth="1"/>
    <col min="14339" max="14339" width="20.88671875" style="298" customWidth="1"/>
    <col min="14340" max="14341" width="20.44140625" style="298" customWidth="1"/>
    <col min="14342" max="14342" width="14.6640625" style="298" customWidth="1"/>
    <col min="14343" max="14343" width="14" style="298" customWidth="1"/>
    <col min="14344" max="14344" width="32.88671875" style="298" customWidth="1"/>
    <col min="14345" max="14345" width="11" style="298" customWidth="1"/>
    <col min="14346" max="14346" width="11.109375" style="298" customWidth="1"/>
    <col min="14347" max="14348" width="13.33203125" style="298" customWidth="1"/>
    <col min="14349" max="14349" width="13.88671875" style="298" customWidth="1"/>
    <col min="14350" max="14353" width="9.109375" style="298" customWidth="1"/>
    <col min="14354" max="14592" width="8.88671875" style="298"/>
    <col min="14593" max="14593" width="46.109375" style="298" customWidth="1"/>
    <col min="14594" max="14594" width="30.6640625" style="298" customWidth="1"/>
    <col min="14595" max="14595" width="20.88671875" style="298" customWidth="1"/>
    <col min="14596" max="14597" width="20.44140625" style="298" customWidth="1"/>
    <col min="14598" max="14598" width="14.6640625" style="298" customWidth="1"/>
    <col min="14599" max="14599" width="14" style="298" customWidth="1"/>
    <col min="14600" max="14600" width="32.88671875" style="298" customWidth="1"/>
    <col min="14601" max="14601" width="11" style="298" customWidth="1"/>
    <col min="14602" max="14602" width="11.109375" style="298" customWidth="1"/>
    <col min="14603" max="14604" width="13.33203125" style="298" customWidth="1"/>
    <col min="14605" max="14605" width="13.88671875" style="298" customWidth="1"/>
    <col min="14606" max="14609" width="9.109375" style="298" customWidth="1"/>
    <col min="14610" max="14848" width="8.88671875" style="298"/>
    <col min="14849" max="14849" width="46.109375" style="298" customWidth="1"/>
    <col min="14850" max="14850" width="30.6640625" style="298" customWidth="1"/>
    <col min="14851" max="14851" width="20.88671875" style="298" customWidth="1"/>
    <col min="14852" max="14853" width="20.44140625" style="298" customWidth="1"/>
    <col min="14854" max="14854" width="14.6640625" style="298" customWidth="1"/>
    <col min="14855" max="14855" width="14" style="298" customWidth="1"/>
    <col min="14856" max="14856" width="32.88671875" style="298" customWidth="1"/>
    <col min="14857" max="14857" width="11" style="298" customWidth="1"/>
    <col min="14858" max="14858" width="11.109375" style="298" customWidth="1"/>
    <col min="14859" max="14860" width="13.33203125" style="298" customWidth="1"/>
    <col min="14861" max="14861" width="13.88671875" style="298" customWidth="1"/>
    <col min="14862" max="14865" width="9.109375" style="298" customWidth="1"/>
    <col min="14866" max="15104" width="8.88671875" style="298"/>
    <col min="15105" max="15105" width="46.109375" style="298" customWidth="1"/>
    <col min="15106" max="15106" width="30.6640625" style="298" customWidth="1"/>
    <col min="15107" max="15107" width="20.88671875" style="298" customWidth="1"/>
    <col min="15108" max="15109" width="20.44140625" style="298" customWidth="1"/>
    <col min="15110" max="15110" width="14.6640625" style="298" customWidth="1"/>
    <col min="15111" max="15111" width="14" style="298" customWidth="1"/>
    <col min="15112" max="15112" width="32.88671875" style="298" customWidth="1"/>
    <col min="15113" max="15113" width="11" style="298" customWidth="1"/>
    <col min="15114" max="15114" width="11.109375" style="298" customWidth="1"/>
    <col min="15115" max="15116" width="13.33203125" style="298" customWidth="1"/>
    <col min="15117" max="15117" width="13.88671875" style="298" customWidth="1"/>
    <col min="15118" max="15121" width="9.109375" style="298" customWidth="1"/>
    <col min="15122" max="15360" width="8.88671875" style="298"/>
    <col min="15361" max="15361" width="46.109375" style="298" customWidth="1"/>
    <col min="15362" max="15362" width="30.6640625" style="298" customWidth="1"/>
    <col min="15363" max="15363" width="20.88671875" style="298" customWidth="1"/>
    <col min="15364" max="15365" width="20.44140625" style="298" customWidth="1"/>
    <col min="15366" max="15366" width="14.6640625" style="298" customWidth="1"/>
    <col min="15367" max="15367" width="14" style="298" customWidth="1"/>
    <col min="15368" max="15368" width="32.88671875" style="298" customWidth="1"/>
    <col min="15369" max="15369" width="11" style="298" customWidth="1"/>
    <col min="15370" max="15370" width="11.109375" style="298" customWidth="1"/>
    <col min="15371" max="15372" width="13.33203125" style="298" customWidth="1"/>
    <col min="15373" max="15373" width="13.88671875" style="298" customWidth="1"/>
    <col min="15374" max="15377" width="9.109375" style="298" customWidth="1"/>
    <col min="15378" max="15616" width="8.88671875" style="298"/>
    <col min="15617" max="15617" width="46.109375" style="298" customWidth="1"/>
    <col min="15618" max="15618" width="30.6640625" style="298" customWidth="1"/>
    <col min="15619" max="15619" width="20.88671875" style="298" customWidth="1"/>
    <col min="15620" max="15621" width="20.44140625" style="298" customWidth="1"/>
    <col min="15622" max="15622" width="14.6640625" style="298" customWidth="1"/>
    <col min="15623" max="15623" width="14" style="298" customWidth="1"/>
    <col min="15624" max="15624" width="32.88671875" style="298" customWidth="1"/>
    <col min="15625" max="15625" width="11" style="298" customWidth="1"/>
    <col min="15626" max="15626" width="11.109375" style="298" customWidth="1"/>
    <col min="15627" max="15628" width="13.33203125" style="298" customWidth="1"/>
    <col min="15629" max="15629" width="13.88671875" style="298" customWidth="1"/>
    <col min="15630" max="15633" width="9.109375" style="298" customWidth="1"/>
    <col min="15634" max="15872" width="8.88671875" style="298"/>
    <col min="15873" max="15873" width="46.109375" style="298" customWidth="1"/>
    <col min="15874" max="15874" width="30.6640625" style="298" customWidth="1"/>
    <col min="15875" max="15875" width="20.88671875" style="298" customWidth="1"/>
    <col min="15876" max="15877" width="20.44140625" style="298" customWidth="1"/>
    <col min="15878" max="15878" width="14.6640625" style="298" customWidth="1"/>
    <col min="15879" max="15879" width="14" style="298" customWidth="1"/>
    <col min="15880" max="15880" width="32.88671875" style="298" customWidth="1"/>
    <col min="15881" max="15881" width="11" style="298" customWidth="1"/>
    <col min="15882" max="15882" width="11.109375" style="298" customWidth="1"/>
    <col min="15883" max="15884" width="13.33203125" style="298" customWidth="1"/>
    <col min="15885" max="15885" width="13.88671875" style="298" customWidth="1"/>
    <col min="15886" max="15889" width="9.109375" style="298" customWidth="1"/>
    <col min="15890" max="16128" width="8.88671875" style="298"/>
    <col min="16129" max="16129" width="46.109375" style="298" customWidth="1"/>
    <col min="16130" max="16130" width="30.6640625" style="298" customWidth="1"/>
    <col min="16131" max="16131" width="20.88671875" style="298" customWidth="1"/>
    <col min="16132" max="16133" width="20.44140625" style="298" customWidth="1"/>
    <col min="16134" max="16134" width="14.6640625" style="298" customWidth="1"/>
    <col min="16135" max="16135" width="14" style="298" customWidth="1"/>
    <col min="16136" max="16136" width="32.88671875" style="298" customWidth="1"/>
    <col min="16137" max="16137" width="11" style="298" customWidth="1"/>
    <col min="16138" max="16138" width="11.109375" style="298" customWidth="1"/>
    <col min="16139" max="16140" width="13.33203125" style="298" customWidth="1"/>
    <col min="16141" max="16141" width="13.88671875" style="298" customWidth="1"/>
    <col min="16142" max="16145" width="9.109375" style="298" customWidth="1"/>
    <col min="16146" max="16384" width="8.88671875" style="298"/>
  </cols>
  <sheetData>
    <row r="1" spans="4:7" x14ac:dyDescent="0.3">
      <c r="F1" s="583" t="s">
        <v>29</v>
      </c>
      <c r="G1" s="583"/>
    </row>
    <row r="2" spans="4:7" x14ac:dyDescent="0.3">
      <c r="D2" s="583" t="s">
        <v>0</v>
      </c>
      <c r="E2" s="583"/>
      <c r="F2" s="583"/>
      <c r="G2" s="583"/>
    </row>
    <row r="3" spans="4:7" x14ac:dyDescent="0.3">
      <c r="D3" s="583" t="s">
        <v>113</v>
      </c>
      <c r="E3" s="583"/>
      <c r="F3" s="583"/>
      <c r="G3" s="583"/>
    </row>
    <row r="4" spans="4:7" ht="16.649999999999999" customHeight="1" x14ac:dyDescent="0.3">
      <c r="D4" s="583" t="s">
        <v>1</v>
      </c>
      <c r="E4" s="583"/>
      <c r="F4" s="583"/>
      <c r="G4" s="583"/>
    </row>
    <row r="5" spans="4:7" x14ac:dyDescent="0.3">
      <c r="D5" s="299"/>
      <c r="E5" s="299"/>
      <c r="F5" s="299"/>
      <c r="G5" s="299"/>
    </row>
    <row r="7" spans="4:7" s="300" customFormat="1" ht="19.5" customHeight="1" x14ac:dyDescent="0.3">
      <c r="D7" s="576" t="s">
        <v>2</v>
      </c>
      <c r="E7" s="576"/>
      <c r="F7" s="576"/>
      <c r="G7" s="576"/>
    </row>
    <row r="8" spans="4:7" s="300" customFormat="1" ht="15.6" x14ac:dyDescent="0.3">
      <c r="D8" s="529" t="s">
        <v>3</v>
      </c>
      <c r="E8" s="529"/>
      <c r="F8" s="529"/>
      <c r="G8" s="529"/>
    </row>
    <row r="9" spans="4:7" s="300" customFormat="1" ht="15.6" x14ac:dyDescent="0.3">
      <c r="D9" s="529" t="s">
        <v>114</v>
      </c>
      <c r="E9" s="529"/>
      <c r="F9" s="529"/>
      <c r="G9" s="529"/>
    </row>
    <row r="10" spans="4:7" s="300" customFormat="1" ht="15.6" x14ac:dyDescent="0.3">
      <c r="D10" s="576" t="s">
        <v>4</v>
      </c>
      <c r="E10" s="576"/>
      <c r="F10" s="576"/>
      <c r="G10" s="576"/>
    </row>
    <row r="11" spans="4:7" s="300" customFormat="1" ht="21.75" customHeight="1" x14ac:dyDescent="0.3"/>
    <row r="12" spans="4:7" s="300" customFormat="1" ht="19.5" customHeight="1" x14ac:dyDescent="0.3">
      <c r="D12" s="6" t="s">
        <v>132</v>
      </c>
      <c r="E12" s="6"/>
      <c r="F12" s="6"/>
      <c r="G12" s="6"/>
    </row>
    <row r="13" spans="4:7" s="6" customFormat="1" ht="15.6" x14ac:dyDescent="0.3">
      <c r="D13" s="6" t="s">
        <v>133</v>
      </c>
    </row>
    <row r="14" spans="4:7" s="42" customFormat="1" ht="15.6" x14ac:dyDescent="0.3">
      <c r="D14" s="6" t="s">
        <v>134</v>
      </c>
      <c r="E14" s="6"/>
      <c r="F14" s="6"/>
      <c r="G14" s="6"/>
    </row>
    <row r="15" spans="4:7" s="42" customFormat="1" ht="15.6" x14ac:dyDescent="0.3">
      <c r="D15" s="42" t="s">
        <v>30</v>
      </c>
    </row>
    <row r="16" spans="4:7" s="42" customFormat="1" ht="15.6" x14ac:dyDescent="0.3">
      <c r="D16" s="119" t="s">
        <v>131</v>
      </c>
    </row>
    <row r="17" spans="1:13" s="42" customFormat="1" ht="15.6" x14ac:dyDescent="0.3">
      <c r="F17" s="44" t="s">
        <v>31</v>
      </c>
    </row>
    <row r="18" spans="1:13" s="42" customFormat="1" ht="18" customHeight="1" x14ac:dyDescent="0.3"/>
    <row r="19" spans="1:13" s="42" customFormat="1" ht="18" customHeight="1" x14ac:dyDescent="0.3">
      <c r="F19" s="43"/>
    </row>
    <row r="20" spans="1:13" s="289" customFormat="1" ht="15.6" x14ac:dyDescent="0.3">
      <c r="A20" s="577" t="s">
        <v>5</v>
      </c>
      <c r="B20" s="577"/>
      <c r="C20" s="577"/>
      <c r="D20" s="577"/>
      <c r="E20" s="577"/>
      <c r="F20" s="577"/>
      <c r="G20" s="577"/>
      <c r="H20" s="301"/>
      <c r="I20" s="302"/>
    </row>
    <row r="21" spans="1:13" s="289" customFormat="1" ht="15.6" x14ac:dyDescent="0.3">
      <c r="A21" s="578" t="s">
        <v>112</v>
      </c>
      <c r="B21" s="578"/>
      <c r="C21" s="578"/>
      <c r="D21" s="578"/>
      <c r="E21" s="578"/>
      <c r="F21" s="578"/>
      <c r="G21" s="578"/>
      <c r="H21" s="303"/>
      <c r="I21" s="302"/>
    </row>
    <row r="22" spans="1:13" s="289" customFormat="1" ht="15.6" x14ac:dyDescent="0.3">
      <c r="A22" s="579" t="s">
        <v>6</v>
      </c>
      <c r="B22" s="579"/>
      <c r="C22" s="579"/>
      <c r="D22" s="579"/>
      <c r="E22" s="579"/>
      <c r="F22" s="579"/>
      <c r="G22" s="579"/>
      <c r="H22" s="304"/>
      <c r="I22" s="302"/>
    </row>
    <row r="23" spans="1:13" s="289" customFormat="1" ht="15" customHeight="1" x14ac:dyDescent="0.3">
      <c r="A23" s="577" t="s">
        <v>32</v>
      </c>
      <c r="B23" s="577"/>
      <c r="C23" s="577"/>
      <c r="D23" s="577"/>
      <c r="E23" s="577"/>
      <c r="F23" s="577"/>
      <c r="G23" s="577"/>
      <c r="H23" s="301"/>
      <c r="I23" s="302"/>
    </row>
    <row r="24" spans="1:13" ht="18" customHeight="1" x14ac:dyDescent="0.3">
      <c r="A24" s="305"/>
      <c r="B24" s="305"/>
      <c r="C24" s="306"/>
      <c r="D24" s="306"/>
      <c r="E24" s="306"/>
      <c r="F24" s="306"/>
      <c r="G24" s="306"/>
      <c r="H24" s="306"/>
      <c r="J24" s="308"/>
      <c r="K24" s="308"/>
      <c r="L24" s="308"/>
      <c r="M24" s="308"/>
    </row>
    <row r="25" spans="1:13" ht="34.65" customHeight="1" x14ac:dyDescent="0.3">
      <c r="A25" s="562" t="s">
        <v>227</v>
      </c>
      <c r="B25" s="562"/>
      <c r="C25" s="562"/>
      <c r="D25" s="562"/>
      <c r="E25" s="562"/>
      <c r="F25" s="562"/>
      <c r="G25" s="562"/>
      <c r="H25" s="305"/>
      <c r="J25" s="308"/>
      <c r="K25" s="308"/>
      <c r="L25" s="308"/>
      <c r="M25" s="308"/>
    </row>
    <row r="26" spans="1:13" s="289" customFormat="1" ht="21.75" customHeight="1" x14ac:dyDescent="0.3">
      <c r="A26" s="580" t="s">
        <v>196</v>
      </c>
      <c r="B26" s="581"/>
      <c r="C26" s="581"/>
      <c r="D26" s="581"/>
      <c r="E26" s="581"/>
      <c r="F26" s="581"/>
      <c r="G26" s="581"/>
      <c r="H26" s="306"/>
      <c r="I26" s="302"/>
      <c r="J26" s="306"/>
      <c r="K26" s="306"/>
      <c r="L26" s="306"/>
      <c r="M26" s="306"/>
    </row>
    <row r="27" spans="1:13" s="289" customFormat="1" ht="80.25" customHeight="1" x14ac:dyDescent="0.3">
      <c r="A27" s="558" t="s">
        <v>83</v>
      </c>
      <c r="B27" s="558"/>
      <c r="C27" s="558"/>
      <c r="D27" s="558"/>
      <c r="E27" s="558"/>
      <c r="F27" s="558"/>
      <c r="G27" s="558"/>
      <c r="H27" s="309"/>
      <c r="I27" s="310"/>
      <c r="J27" s="288"/>
      <c r="K27" s="288"/>
      <c r="L27" s="288"/>
    </row>
    <row r="28" spans="1:13" s="311" customFormat="1" ht="17.25" customHeight="1" x14ac:dyDescent="0.3">
      <c r="A28" s="300" t="s">
        <v>7</v>
      </c>
    </row>
    <row r="29" spans="1:13" s="311" customFormat="1" ht="15.75" customHeight="1" x14ac:dyDescent="0.3">
      <c r="A29" s="582" t="s">
        <v>115</v>
      </c>
      <c r="B29" s="582"/>
      <c r="C29" s="582"/>
      <c r="D29" s="582"/>
      <c r="E29" s="582"/>
      <c r="F29" s="582"/>
      <c r="G29" s="582"/>
    </row>
    <row r="30" spans="1:13" s="311" customFormat="1" ht="18" customHeight="1" x14ac:dyDescent="0.3">
      <c r="A30" s="563" t="s">
        <v>78</v>
      </c>
      <c r="B30" s="563"/>
      <c r="C30" s="563"/>
      <c r="D30" s="563"/>
      <c r="E30" s="563"/>
      <c r="F30" s="563"/>
      <c r="G30" s="563"/>
    </row>
    <row r="31" spans="1:13" s="311" customFormat="1" ht="16.649999999999999" customHeight="1" x14ac:dyDescent="0.3">
      <c r="A31" s="300" t="s">
        <v>79</v>
      </c>
    </row>
    <row r="32" spans="1:13" s="311" customFormat="1" ht="15.6" x14ac:dyDescent="0.3">
      <c r="A32" s="300" t="s">
        <v>80</v>
      </c>
    </row>
    <row r="33" spans="1:13" ht="32.25" customHeight="1" x14ac:dyDescent="0.3">
      <c r="A33" s="558" t="s">
        <v>228</v>
      </c>
      <c r="B33" s="558"/>
      <c r="C33" s="558"/>
      <c r="D33" s="558"/>
      <c r="E33" s="558"/>
      <c r="F33" s="558"/>
      <c r="G33" s="558"/>
      <c r="H33" s="305"/>
      <c r="I33" s="312"/>
      <c r="J33" s="313"/>
      <c r="K33" s="313"/>
      <c r="L33" s="313"/>
    </row>
    <row r="34" spans="1:13" s="311" customFormat="1" ht="42" customHeight="1" x14ac:dyDescent="0.3">
      <c r="A34" s="567" t="s">
        <v>229</v>
      </c>
      <c r="B34" s="567"/>
      <c r="C34" s="567"/>
      <c r="D34" s="567"/>
      <c r="E34" s="567"/>
      <c r="F34" s="567"/>
      <c r="G34" s="567"/>
    </row>
    <row r="35" spans="1:13" ht="50.25" customHeight="1" x14ac:dyDescent="0.3">
      <c r="A35" s="558" t="s">
        <v>230</v>
      </c>
      <c r="B35" s="558"/>
      <c r="C35" s="558"/>
      <c r="D35" s="558"/>
      <c r="E35" s="558"/>
      <c r="F35" s="558"/>
      <c r="G35" s="558"/>
      <c r="H35" s="305"/>
    </row>
    <row r="36" spans="1:13" ht="15.6" x14ac:dyDescent="0.3">
      <c r="A36" s="568"/>
      <c r="B36" s="568"/>
      <c r="C36" s="568"/>
      <c r="D36" s="568"/>
      <c r="E36" s="568"/>
      <c r="F36" s="568"/>
      <c r="G36" s="568"/>
      <c r="H36" s="314"/>
    </row>
    <row r="37" spans="1:13" ht="18.75" customHeight="1" x14ac:dyDescent="0.3">
      <c r="A37" s="569" t="s">
        <v>8</v>
      </c>
      <c r="B37" s="569"/>
      <c r="C37" s="569"/>
      <c r="D37" s="569"/>
      <c r="E37" s="569"/>
      <c r="F37" s="569"/>
      <c r="G37" s="569"/>
      <c r="H37" s="307"/>
      <c r="I37" s="298"/>
    </row>
    <row r="38" spans="1:13" ht="31.2" customHeight="1" x14ac:dyDescent="0.3">
      <c r="A38" s="570" t="s">
        <v>9</v>
      </c>
      <c r="B38" s="570" t="s">
        <v>10</v>
      </c>
      <c r="C38" s="315" t="s">
        <v>11</v>
      </c>
      <c r="D38" s="315" t="s">
        <v>12</v>
      </c>
      <c r="E38" s="573" t="s">
        <v>13</v>
      </c>
      <c r="F38" s="574"/>
      <c r="G38" s="575"/>
      <c r="H38" s="307"/>
      <c r="I38" s="298"/>
    </row>
    <row r="39" spans="1:13" ht="17.25" customHeight="1" x14ac:dyDescent="0.3">
      <c r="A39" s="571"/>
      <c r="B39" s="572"/>
      <c r="C39" s="316" t="s">
        <v>14</v>
      </c>
      <c r="D39" s="316" t="s">
        <v>15</v>
      </c>
      <c r="E39" s="316" t="s">
        <v>16</v>
      </c>
      <c r="F39" s="316" t="s">
        <v>17</v>
      </c>
      <c r="G39" s="316" t="s">
        <v>34</v>
      </c>
      <c r="H39" s="307"/>
      <c r="I39" s="298"/>
    </row>
    <row r="40" spans="1:13" ht="33" customHeight="1" x14ac:dyDescent="0.3">
      <c r="A40" s="317" t="s">
        <v>18</v>
      </c>
      <c r="B40" s="315" t="s">
        <v>19</v>
      </c>
      <c r="C40" s="80">
        <v>3059</v>
      </c>
      <c r="D40" s="67">
        <v>99124</v>
      </c>
      <c r="E40" s="67">
        <v>524335</v>
      </c>
      <c r="F40" s="73"/>
      <c r="G40" s="68"/>
      <c r="H40" s="307"/>
      <c r="I40" s="298"/>
    </row>
    <row r="41" spans="1:13" ht="21.75" customHeight="1" x14ac:dyDescent="0.3">
      <c r="A41" s="317" t="s">
        <v>20</v>
      </c>
      <c r="B41" s="315" t="s">
        <v>19</v>
      </c>
      <c r="C41" s="69">
        <v>366248</v>
      </c>
      <c r="D41" s="69">
        <v>372467</v>
      </c>
      <c r="E41" s="69"/>
      <c r="F41" s="69"/>
      <c r="G41" s="68"/>
      <c r="H41" s="307"/>
      <c r="I41" s="298"/>
    </row>
    <row r="42" spans="1:13" ht="27.75" customHeight="1" x14ac:dyDescent="0.3">
      <c r="A42" s="318" t="s">
        <v>21</v>
      </c>
      <c r="B42" s="319" t="s">
        <v>19</v>
      </c>
      <c r="C42" s="320">
        <f>C40+C41</f>
        <v>369307</v>
      </c>
      <c r="D42" s="320">
        <f>D40+D41</f>
        <v>471591</v>
      </c>
      <c r="E42" s="320">
        <f>E40+E41</f>
        <v>524335</v>
      </c>
      <c r="F42" s="320">
        <f>F40+F41</f>
        <v>0</v>
      </c>
      <c r="G42" s="320">
        <f>G40+G41</f>
        <v>0</v>
      </c>
      <c r="H42" s="321"/>
      <c r="I42" s="308"/>
      <c r="J42" s="308"/>
      <c r="K42" s="308"/>
      <c r="L42" s="308"/>
    </row>
    <row r="43" spans="1:13" s="289" customFormat="1" ht="19.5" customHeight="1" x14ac:dyDescent="0.3">
      <c r="A43" s="562" t="s">
        <v>22</v>
      </c>
      <c r="B43" s="562"/>
      <c r="C43" s="562"/>
      <c r="D43" s="562"/>
      <c r="E43" s="562"/>
      <c r="F43" s="562"/>
      <c r="G43" s="562"/>
      <c r="H43" s="562"/>
      <c r="I43" s="302"/>
      <c r="J43" s="306"/>
      <c r="K43" s="306"/>
      <c r="L43" s="306"/>
      <c r="M43" s="306"/>
    </row>
    <row r="44" spans="1:13" s="311" customFormat="1" ht="17.25" customHeight="1" x14ac:dyDescent="0.3">
      <c r="A44" s="300" t="s">
        <v>23</v>
      </c>
    </row>
    <row r="45" spans="1:13" s="311" customFormat="1" ht="15.75" customHeight="1" x14ac:dyDescent="0.3">
      <c r="A45" s="563" t="s">
        <v>78</v>
      </c>
      <c r="B45" s="563"/>
      <c r="C45" s="563"/>
      <c r="D45" s="563"/>
      <c r="E45" s="563"/>
      <c r="F45" s="563"/>
      <c r="G45" s="563"/>
    </row>
    <row r="46" spans="1:13" s="311" customFormat="1" ht="17.25" customHeight="1" x14ac:dyDescent="0.3">
      <c r="A46" s="300" t="s">
        <v>80</v>
      </c>
      <c r="B46" s="322"/>
      <c r="C46" s="322"/>
      <c r="D46" s="322"/>
      <c r="E46" s="322"/>
      <c r="F46" s="322"/>
      <c r="G46" s="322"/>
    </row>
    <row r="47" spans="1:13" ht="46.2" customHeight="1" x14ac:dyDescent="0.3">
      <c r="A47" s="564" t="s">
        <v>231</v>
      </c>
      <c r="B47" s="564"/>
      <c r="C47" s="564"/>
      <c r="D47" s="564"/>
      <c r="E47" s="564"/>
      <c r="F47" s="564"/>
      <c r="G47" s="564"/>
      <c r="H47" s="305"/>
    </row>
    <row r="48" spans="1:13" ht="28.2" customHeight="1" x14ac:dyDescent="0.3">
      <c r="A48" s="565" t="s">
        <v>24</v>
      </c>
      <c r="B48" s="561" t="s">
        <v>10</v>
      </c>
      <c r="C48" s="323" t="s">
        <v>11</v>
      </c>
      <c r="D48" s="323" t="s">
        <v>12</v>
      </c>
      <c r="E48" s="561" t="s">
        <v>13</v>
      </c>
      <c r="F48" s="561"/>
      <c r="G48" s="561"/>
      <c r="H48" s="324"/>
      <c r="I48" s="298"/>
    </row>
    <row r="49" spans="1:13" ht="19.2" customHeight="1" x14ac:dyDescent="0.3">
      <c r="A49" s="565"/>
      <c r="B49" s="561"/>
      <c r="C49" s="315" t="s">
        <v>14</v>
      </c>
      <c r="D49" s="315" t="s">
        <v>15</v>
      </c>
      <c r="E49" s="315" t="s">
        <v>16</v>
      </c>
      <c r="F49" s="315" t="s">
        <v>17</v>
      </c>
      <c r="G49" s="315" t="s">
        <v>34</v>
      </c>
      <c r="H49" s="324"/>
      <c r="I49" s="298"/>
    </row>
    <row r="50" spans="1:13" ht="31.5" customHeight="1" x14ac:dyDescent="0.3">
      <c r="A50" s="325" t="s">
        <v>232</v>
      </c>
      <c r="B50" s="326" t="s">
        <v>233</v>
      </c>
      <c r="C50" s="327">
        <v>13506</v>
      </c>
      <c r="D50" s="327">
        <v>13002</v>
      </c>
      <c r="E50" s="327">
        <v>13578</v>
      </c>
      <c r="F50" s="327">
        <v>13000</v>
      </c>
      <c r="G50" s="327">
        <v>13000</v>
      </c>
      <c r="H50" s="324"/>
      <c r="I50" s="298"/>
    </row>
    <row r="51" spans="1:13" ht="31.5" customHeight="1" x14ac:dyDescent="0.3">
      <c r="A51" s="325" t="s">
        <v>234</v>
      </c>
      <c r="B51" s="326" t="s">
        <v>235</v>
      </c>
      <c r="C51" s="327">
        <v>351</v>
      </c>
      <c r="D51" s="327">
        <v>498</v>
      </c>
      <c r="E51" s="327">
        <v>351</v>
      </c>
      <c r="F51" s="327">
        <v>350</v>
      </c>
      <c r="G51" s="327">
        <v>350</v>
      </c>
      <c r="H51" s="324"/>
      <c r="I51" s="298"/>
    </row>
    <row r="52" spans="1:13" ht="12" customHeight="1" x14ac:dyDescent="0.3">
      <c r="A52" s="328"/>
      <c r="B52" s="329"/>
      <c r="C52" s="330"/>
      <c r="D52" s="330"/>
      <c r="E52" s="330"/>
      <c r="F52" s="330"/>
      <c r="G52" s="330"/>
      <c r="H52" s="324"/>
      <c r="I52" s="298"/>
    </row>
    <row r="53" spans="1:13" ht="30.6" customHeight="1" x14ac:dyDescent="0.3">
      <c r="A53" s="561" t="s">
        <v>25</v>
      </c>
      <c r="B53" s="561" t="s">
        <v>10</v>
      </c>
      <c r="C53" s="323" t="s">
        <v>11</v>
      </c>
      <c r="D53" s="323" t="s">
        <v>12</v>
      </c>
      <c r="E53" s="561" t="s">
        <v>13</v>
      </c>
      <c r="F53" s="561"/>
      <c r="G53" s="561"/>
      <c r="H53" s="324"/>
      <c r="I53" s="308"/>
      <c r="J53" s="308"/>
      <c r="K53" s="308"/>
      <c r="L53" s="308"/>
    </row>
    <row r="54" spans="1:13" ht="15.75" customHeight="1" x14ac:dyDescent="0.3">
      <c r="A54" s="561"/>
      <c r="B54" s="561"/>
      <c r="C54" s="315" t="s">
        <v>14</v>
      </c>
      <c r="D54" s="315" t="s">
        <v>15</v>
      </c>
      <c r="E54" s="315" t="s">
        <v>16</v>
      </c>
      <c r="F54" s="315" t="s">
        <v>17</v>
      </c>
      <c r="G54" s="315" t="s">
        <v>34</v>
      </c>
      <c r="H54" s="307"/>
      <c r="I54" s="308"/>
      <c r="J54" s="308"/>
      <c r="K54" s="308"/>
      <c r="L54" s="308"/>
    </row>
    <row r="55" spans="1:13" ht="31.2" customHeight="1" x14ac:dyDescent="0.3">
      <c r="A55" s="331" t="s">
        <v>18</v>
      </c>
      <c r="B55" s="315" t="s">
        <v>19</v>
      </c>
      <c r="C55" s="80">
        <v>3059</v>
      </c>
      <c r="D55" s="67">
        <v>99124</v>
      </c>
      <c r="E55" s="67">
        <v>524335</v>
      </c>
      <c r="F55" s="332"/>
      <c r="G55" s="332"/>
      <c r="H55" s="307"/>
      <c r="I55" s="308"/>
      <c r="J55" s="308"/>
      <c r="K55" s="308"/>
      <c r="L55" s="308"/>
    </row>
    <row r="56" spans="1:13" ht="32.25" customHeight="1" x14ac:dyDescent="0.3">
      <c r="A56" s="318" t="s">
        <v>26</v>
      </c>
      <c r="B56" s="319" t="s">
        <v>19</v>
      </c>
      <c r="C56" s="320">
        <f>SUM(C55)</f>
        <v>3059</v>
      </c>
      <c r="D56" s="320">
        <f>SUM(D55)</f>
        <v>99124</v>
      </c>
      <c r="E56" s="320">
        <f>SUM(E55)</f>
        <v>524335</v>
      </c>
      <c r="F56" s="320">
        <f>SUM(F55)</f>
        <v>0</v>
      </c>
      <c r="G56" s="320">
        <f>SUM(G55)</f>
        <v>0</v>
      </c>
      <c r="H56" s="307"/>
      <c r="I56" s="308"/>
      <c r="J56" s="333"/>
      <c r="K56" s="333"/>
      <c r="L56" s="333"/>
    </row>
    <row r="57" spans="1:13" s="289" customFormat="1" ht="16.649999999999999" hidden="1" customHeight="1" x14ac:dyDescent="0.3">
      <c r="A57" s="566" t="s">
        <v>27</v>
      </c>
      <c r="B57" s="566"/>
      <c r="C57" s="566"/>
      <c r="D57" s="566"/>
      <c r="E57" s="566"/>
      <c r="F57" s="566"/>
      <c r="G57" s="566"/>
      <c r="H57" s="305"/>
      <c r="I57" s="302"/>
      <c r="J57" s="306"/>
      <c r="K57" s="306"/>
      <c r="L57" s="306"/>
      <c r="M57" s="306"/>
    </row>
    <row r="58" spans="1:13" s="289" customFormat="1" ht="16.649999999999999" hidden="1" customHeight="1" x14ac:dyDescent="0.3">
      <c r="A58" s="309" t="s">
        <v>28</v>
      </c>
      <c r="B58" s="309"/>
      <c r="C58" s="309"/>
      <c r="D58" s="309"/>
      <c r="E58" s="309"/>
      <c r="F58" s="309"/>
      <c r="G58" s="309"/>
      <c r="H58" s="309"/>
      <c r="I58" s="302"/>
    </row>
    <row r="59" spans="1:13" s="289" customFormat="1" ht="15" hidden="1" customHeight="1" x14ac:dyDescent="0.3">
      <c r="A59" s="558" t="s">
        <v>41</v>
      </c>
      <c r="B59" s="558"/>
      <c r="C59" s="558"/>
      <c r="D59" s="558"/>
      <c r="E59" s="558"/>
      <c r="F59" s="558"/>
      <c r="G59" s="558"/>
      <c r="H59" s="334"/>
      <c r="I59" s="302"/>
    </row>
    <row r="60" spans="1:13" s="289" customFormat="1" ht="15" hidden="1" customHeight="1" x14ac:dyDescent="0.3">
      <c r="A60" s="562" t="s">
        <v>42</v>
      </c>
      <c r="B60" s="558"/>
      <c r="C60" s="558"/>
      <c r="D60" s="558"/>
      <c r="E60" s="558"/>
      <c r="F60" s="558"/>
      <c r="G60" s="558"/>
      <c r="H60" s="309"/>
      <c r="I60" s="302"/>
    </row>
    <row r="61" spans="1:13" ht="21.45" hidden="1" customHeight="1" x14ac:dyDescent="0.3">
      <c r="A61" s="558" t="s">
        <v>43</v>
      </c>
      <c r="B61" s="558"/>
      <c r="C61" s="558"/>
      <c r="D61" s="558"/>
      <c r="E61" s="558"/>
      <c r="F61" s="558"/>
      <c r="G61" s="558"/>
      <c r="H61" s="305"/>
    </row>
    <row r="62" spans="1:13" ht="17.25" hidden="1" customHeight="1" x14ac:dyDescent="0.3">
      <c r="A62" s="559" t="s">
        <v>24</v>
      </c>
      <c r="B62" s="561" t="s">
        <v>10</v>
      </c>
      <c r="C62" s="323" t="s">
        <v>11</v>
      </c>
      <c r="D62" s="323" t="s">
        <v>12</v>
      </c>
      <c r="E62" s="561" t="s">
        <v>13</v>
      </c>
      <c r="F62" s="561"/>
      <c r="G62" s="561"/>
      <c r="H62" s="324"/>
      <c r="I62" s="298"/>
    </row>
    <row r="63" spans="1:13" ht="17.25" hidden="1" customHeight="1" x14ac:dyDescent="0.3">
      <c r="A63" s="560"/>
      <c r="B63" s="561"/>
      <c r="C63" s="315" t="s">
        <v>14</v>
      </c>
      <c r="D63" s="315" t="s">
        <v>15</v>
      </c>
      <c r="E63" s="315" t="s">
        <v>16</v>
      </c>
      <c r="F63" s="315" t="s">
        <v>17</v>
      </c>
      <c r="G63" s="315" t="s">
        <v>34</v>
      </c>
      <c r="H63" s="324"/>
      <c r="I63" s="298"/>
    </row>
    <row r="64" spans="1:13" ht="15.6" hidden="1" x14ac:dyDescent="0.3">
      <c r="A64" s="335" t="s">
        <v>44</v>
      </c>
      <c r="B64" s="315" t="s">
        <v>45</v>
      </c>
      <c r="C64" s="336"/>
      <c r="D64" s="336"/>
      <c r="E64" s="336"/>
      <c r="F64" s="336"/>
      <c r="G64" s="336"/>
      <c r="H64" s="324"/>
      <c r="I64" s="298"/>
    </row>
    <row r="65" spans="1:12" ht="15" hidden="1" customHeight="1" x14ac:dyDescent="0.3">
      <c r="A65" s="335" t="s">
        <v>44</v>
      </c>
      <c r="B65" s="315" t="s">
        <v>45</v>
      </c>
      <c r="C65" s="336"/>
      <c r="D65" s="336"/>
      <c r="E65" s="336"/>
      <c r="F65" s="336"/>
      <c r="G65" s="336"/>
      <c r="H65" s="324"/>
      <c r="I65" s="298"/>
    </row>
    <row r="66" spans="1:12" ht="15" hidden="1" customHeight="1" x14ac:dyDescent="0.3">
      <c r="A66" s="335" t="s">
        <v>44</v>
      </c>
      <c r="B66" s="315" t="s">
        <v>45</v>
      </c>
      <c r="C66" s="336"/>
      <c r="D66" s="336"/>
      <c r="E66" s="336"/>
      <c r="F66" s="336"/>
      <c r="G66" s="336"/>
      <c r="H66" s="324"/>
      <c r="I66" s="298"/>
    </row>
    <row r="67" spans="1:12" ht="19.5" hidden="1" customHeight="1" x14ac:dyDescent="0.3">
      <c r="A67" s="328"/>
      <c r="B67" s="329"/>
      <c r="C67" s="330"/>
      <c r="D67" s="330"/>
      <c r="E67" s="330"/>
      <c r="F67" s="330"/>
      <c r="G67" s="330"/>
      <c r="H67" s="324"/>
      <c r="I67" s="298"/>
    </row>
    <row r="68" spans="1:12" ht="15.75" hidden="1" customHeight="1" x14ac:dyDescent="0.3">
      <c r="A68" s="561" t="s">
        <v>25</v>
      </c>
      <c r="B68" s="561" t="s">
        <v>10</v>
      </c>
      <c r="C68" s="323" t="s">
        <v>11</v>
      </c>
      <c r="D68" s="323" t="s">
        <v>12</v>
      </c>
      <c r="E68" s="561" t="s">
        <v>13</v>
      </c>
      <c r="F68" s="561"/>
      <c r="G68" s="561"/>
      <c r="H68" s="324"/>
      <c r="I68" s="308"/>
      <c r="J68" s="308"/>
      <c r="K68" s="308"/>
      <c r="L68" s="308"/>
    </row>
    <row r="69" spans="1:12" ht="18" hidden="1" customHeight="1" x14ac:dyDescent="0.3">
      <c r="A69" s="561"/>
      <c r="B69" s="561"/>
      <c r="C69" s="315" t="s">
        <v>14</v>
      </c>
      <c r="D69" s="315" t="s">
        <v>15</v>
      </c>
      <c r="E69" s="315" t="s">
        <v>16</v>
      </c>
      <c r="F69" s="315" t="s">
        <v>17</v>
      </c>
      <c r="G69" s="315" t="s">
        <v>34</v>
      </c>
      <c r="H69" s="307"/>
      <c r="I69" s="308"/>
      <c r="J69" s="308"/>
      <c r="K69" s="308"/>
      <c r="L69" s="308"/>
    </row>
    <row r="70" spans="1:12" ht="23.25" hidden="1" customHeight="1" x14ac:dyDescent="0.3">
      <c r="A70" s="331" t="s">
        <v>20</v>
      </c>
      <c r="B70" s="315" t="s">
        <v>19</v>
      </c>
      <c r="C70" s="332"/>
      <c r="D70" s="332"/>
      <c r="E70" s="332"/>
      <c r="F70" s="332"/>
      <c r="G70" s="332"/>
      <c r="H70" s="307"/>
      <c r="I70" s="308"/>
      <c r="J70" s="308"/>
      <c r="K70" s="308"/>
      <c r="L70" s="308"/>
    </row>
    <row r="71" spans="1:12" ht="32.25" hidden="1" customHeight="1" x14ac:dyDescent="0.3">
      <c r="A71" s="318" t="s">
        <v>26</v>
      </c>
      <c r="B71" s="319" t="s">
        <v>19</v>
      </c>
      <c r="C71" s="320">
        <f>SUM(C70)</f>
        <v>0</v>
      </c>
      <c r="D71" s="320">
        <f>SUM(D70)</f>
        <v>0</v>
      </c>
      <c r="E71" s="320">
        <f>SUM(E70)</f>
        <v>0</v>
      </c>
      <c r="F71" s="320">
        <f>SUM(F70)</f>
        <v>0</v>
      </c>
      <c r="G71" s="320">
        <f>SUM(G70)</f>
        <v>0</v>
      </c>
      <c r="H71" s="307"/>
      <c r="I71" s="308"/>
      <c r="J71" s="333"/>
      <c r="K71" s="333"/>
      <c r="L71" s="333"/>
    </row>
    <row r="73" spans="1:12" x14ac:dyDescent="0.3">
      <c r="E73" s="338"/>
    </row>
  </sheetData>
  <mergeCells count="44">
    <mergeCell ref="D8:G8"/>
    <mergeCell ref="F1:G1"/>
    <mergeCell ref="D2:G2"/>
    <mergeCell ref="D3:G3"/>
    <mergeCell ref="D4:G4"/>
    <mergeCell ref="D7:G7"/>
    <mergeCell ref="A33:G33"/>
    <mergeCell ref="D9:G9"/>
    <mergeCell ref="D10:G10"/>
    <mergeCell ref="A20:G20"/>
    <mergeCell ref="A21:G21"/>
    <mergeCell ref="A22:G22"/>
    <mergeCell ref="A23:G23"/>
    <mergeCell ref="A25:G25"/>
    <mergeCell ref="A26:G26"/>
    <mergeCell ref="A27:G27"/>
    <mergeCell ref="A29:G29"/>
    <mergeCell ref="A30:G30"/>
    <mergeCell ref="A34:G34"/>
    <mergeCell ref="A35:G35"/>
    <mergeCell ref="A36:G36"/>
    <mergeCell ref="A37:G37"/>
    <mergeCell ref="A38:A39"/>
    <mergeCell ref="B38:B39"/>
    <mergeCell ref="E38:G38"/>
    <mergeCell ref="A60:G60"/>
    <mergeCell ref="A43:H43"/>
    <mergeCell ref="A45:G45"/>
    <mergeCell ref="A47:G47"/>
    <mergeCell ref="A48:A49"/>
    <mergeCell ref="B48:B49"/>
    <mergeCell ref="E48:G48"/>
    <mergeCell ref="A53:A54"/>
    <mergeCell ref="B53:B54"/>
    <mergeCell ref="E53:G53"/>
    <mergeCell ref="A57:G57"/>
    <mergeCell ref="A59:G59"/>
    <mergeCell ref="A61:G61"/>
    <mergeCell ref="A62:A63"/>
    <mergeCell ref="B62:B63"/>
    <mergeCell ref="E62:G62"/>
    <mergeCell ref="A68:A69"/>
    <mergeCell ref="B68:B69"/>
    <mergeCell ref="E68:G68"/>
  </mergeCells>
  <printOptions horizontalCentered="1"/>
  <pageMargins left="0.39370078740157483" right="0.39370078740157483" top="0.39370078740157483" bottom="0.39370078740157483" header="0.19685039370078741" footer="0.19685039370078741"/>
  <pageSetup paperSize="9" scale="91" fitToHeight="0" orientation="landscape" r:id="rId1"/>
  <headerFooter alignWithMargins="0"/>
  <rowBreaks count="2" manualBreakCount="2">
    <brk id="27" max="6" man="1"/>
    <brk id="47" max="6"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IV45"/>
  <sheetViews>
    <sheetView topLeftCell="A19" zoomScale="60" zoomScaleNormal="60" zoomScaleSheetLayoutView="75" workbookViewId="0">
      <selection activeCell="A22" sqref="A22:L22"/>
    </sheetView>
  </sheetViews>
  <sheetFormatPr defaultRowHeight="13.8" x14ac:dyDescent="0.3"/>
  <cols>
    <col min="1" max="1" width="46.109375" style="120" customWidth="1"/>
    <col min="2" max="2" width="11.6640625" style="120" customWidth="1"/>
    <col min="3" max="3" width="15.6640625" style="96" customWidth="1"/>
    <col min="4" max="4" width="17.44140625" style="96" customWidth="1"/>
    <col min="5" max="5" width="18.88671875" style="96" customWidth="1"/>
    <col min="6" max="6" width="14.6640625" style="96" customWidth="1"/>
    <col min="7" max="7" width="17.5546875" style="96" customWidth="1"/>
    <col min="8" max="8" width="14.6640625" style="96" customWidth="1"/>
    <col min="9" max="9" width="11" style="121" customWidth="1"/>
    <col min="10" max="10" width="11.109375" style="96" customWidth="1"/>
    <col min="11" max="12" width="13.33203125" style="96" customWidth="1"/>
    <col min="13" max="13" width="13.88671875" style="96" customWidth="1"/>
    <col min="14" max="17" width="9.109375" style="96" customWidth="1"/>
    <col min="18" max="256" width="8.88671875" style="96"/>
    <col min="257" max="257" width="46.109375" style="96" customWidth="1"/>
    <col min="258" max="258" width="11.6640625" style="96" customWidth="1"/>
    <col min="259" max="259" width="15.6640625" style="96" customWidth="1"/>
    <col min="260" max="260" width="17.44140625" style="96" customWidth="1"/>
    <col min="261" max="261" width="18.88671875" style="96" customWidth="1"/>
    <col min="262" max="262" width="14.6640625" style="96" customWidth="1"/>
    <col min="263" max="263" width="17.5546875" style="96" customWidth="1"/>
    <col min="264" max="264" width="14.6640625" style="96" customWidth="1"/>
    <col min="265" max="265" width="11" style="96" customWidth="1"/>
    <col min="266" max="266" width="11.109375" style="96" customWidth="1"/>
    <col min="267" max="268" width="13.33203125" style="96" customWidth="1"/>
    <col min="269" max="269" width="13.88671875" style="96" customWidth="1"/>
    <col min="270" max="273" width="9.109375" style="96" customWidth="1"/>
    <col min="274" max="512" width="8.88671875" style="96"/>
    <col min="513" max="513" width="46.109375" style="96" customWidth="1"/>
    <col min="514" max="514" width="11.6640625" style="96" customWidth="1"/>
    <col min="515" max="515" width="15.6640625" style="96" customWidth="1"/>
    <col min="516" max="516" width="17.44140625" style="96" customWidth="1"/>
    <col min="517" max="517" width="18.88671875" style="96" customWidth="1"/>
    <col min="518" max="518" width="14.6640625" style="96" customWidth="1"/>
    <col min="519" max="519" width="17.5546875" style="96" customWidth="1"/>
    <col min="520" max="520" width="14.6640625" style="96" customWidth="1"/>
    <col min="521" max="521" width="11" style="96" customWidth="1"/>
    <col min="522" max="522" width="11.109375" style="96" customWidth="1"/>
    <col min="523" max="524" width="13.33203125" style="96" customWidth="1"/>
    <col min="525" max="525" width="13.88671875" style="96" customWidth="1"/>
    <col min="526" max="529" width="9.109375" style="96" customWidth="1"/>
    <col min="530" max="768" width="8.88671875" style="96"/>
    <col min="769" max="769" width="46.109375" style="96" customWidth="1"/>
    <col min="770" max="770" width="11.6640625" style="96" customWidth="1"/>
    <col min="771" max="771" width="15.6640625" style="96" customWidth="1"/>
    <col min="772" max="772" width="17.44140625" style="96" customWidth="1"/>
    <col min="773" max="773" width="18.88671875" style="96" customWidth="1"/>
    <col min="774" max="774" width="14.6640625" style="96" customWidth="1"/>
    <col min="775" max="775" width="17.5546875" style="96" customWidth="1"/>
    <col min="776" max="776" width="14.6640625" style="96" customWidth="1"/>
    <col min="777" max="777" width="11" style="96" customWidth="1"/>
    <col min="778" max="778" width="11.109375" style="96" customWidth="1"/>
    <col min="779" max="780" width="13.33203125" style="96" customWidth="1"/>
    <col min="781" max="781" width="13.88671875" style="96" customWidth="1"/>
    <col min="782" max="785" width="9.109375" style="96" customWidth="1"/>
    <col min="786" max="1024" width="8.88671875" style="96"/>
    <col min="1025" max="1025" width="46.109375" style="96" customWidth="1"/>
    <col min="1026" max="1026" width="11.6640625" style="96" customWidth="1"/>
    <col min="1027" max="1027" width="15.6640625" style="96" customWidth="1"/>
    <col min="1028" max="1028" width="17.44140625" style="96" customWidth="1"/>
    <col min="1029" max="1029" width="18.88671875" style="96" customWidth="1"/>
    <col min="1030" max="1030" width="14.6640625" style="96" customWidth="1"/>
    <col min="1031" max="1031" width="17.5546875" style="96" customWidth="1"/>
    <col min="1032" max="1032" width="14.6640625" style="96" customWidth="1"/>
    <col min="1033" max="1033" width="11" style="96" customWidth="1"/>
    <col min="1034" max="1034" width="11.109375" style="96" customWidth="1"/>
    <col min="1035" max="1036" width="13.33203125" style="96" customWidth="1"/>
    <col min="1037" max="1037" width="13.88671875" style="96" customWidth="1"/>
    <col min="1038" max="1041" width="9.109375" style="96" customWidth="1"/>
    <col min="1042" max="1280" width="8.88671875" style="96"/>
    <col min="1281" max="1281" width="46.109375" style="96" customWidth="1"/>
    <col min="1282" max="1282" width="11.6640625" style="96" customWidth="1"/>
    <col min="1283" max="1283" width="15.6640625" style="96" customWidth="1"/>
    <col min="1284" max="1284" width="17.44140625" style="96" customWidth="1"/>
    <col min="1285" max="1285" width="18.88671875" style="96" customWidth="1"/>
    <col min="1286" max="1286" width="14.6640625" style="96" customWidth="1"/>
    <col min="1287" max="1287" width="17.5546875" style="96" customWidth="1"/>
    <col min="1288" max="1288" width="14.6640625" style="96" customWidth="1"/>
    <col min="1289" max="1289" width="11" style="96" customWidth="1"/>
    <col min="1290" max="1290" width="11.109375" style="96" customWidth="1"/>
    <col min="1291" max="1292" width="13.33203125" style="96" customWidth="1"/>
    <col min="1293" max="1293" width="13.88671875" style="96" customWidth="1"/>
    <col min="1294" max="1297" width="9.109375" style="96" customWidth="1"/>
    <col min="1298" max="1536" width="8.88671875" style="96"/>
    <col min="1537" max="1537" width="46.109375" style="96" customWidth="1"/>
    <col min="1538" max="1538" width="11.6640625" style="96" customWidth="1"/>
    <col min="1539" max="1539" width="15.6640625" style="96" customWidth="1"/>
    <col min="1540" max="1540" width="17.44140625" style="96" customWidth="1"/>
    <col min="1541" max="1541" width="18.88671875" style="96" customWidth="1"/>
    <col min="1542" max="1542" width="14.6640625" style="96" customWidth="1"/>
    <col min="1543" max="1543" width="17.5546875" style="96" customWidth="1"/>
    <col min="1544" max="1544" width="14.6640625" style="96" customWidth="1"/>
    <col min="1545" max="1545" width="11" style="96" customWidth="1"/>
    <col min="1546" max="1546" width="11.109375" style="96" customWidth="1"/>
    <col min="1547" max="1548" width="13.33203125" style="96" customWidth="1"/>
    <col min="1549" max="1549" width="13.88671875" style="96" customWidth="1"/>
    <col min="1550" max="1553" width="9.109375" style="96" customWidth="1"/>
    <col min="1554" max="1792" width="8.88671875" style="96"/>
    <col min="1793" max="1793" width="46.109375" style="96" customWidth="1"/>
    <col min="1794" max="1794" width="11.6640625" style="96" customWidth="1"/>
    <col min="1795" max="1795" width="15.6640625" style="96" customWidth="1"/>
    <col min="1796" max="1796" width="17.44140625" style="96" customWidth="1"/>
    <col min="1797" max="1797" width="18.88671875" style="96" customWidth="1"/>
    <col min="1798" max="1798" width="14.6640625" style="96" customWidth="1"/>
    <col min="1799" max="1799" width="17.5546875" style="96" customWidth="1"/>
    <col min="1800" max="1800" width="14.6640625" style="96" customWidth="1"/>
    <col min="1801" max="1801" width="11" style="96" customWidth="1"/>
    <col min="1802" max="1802" width="11.109375" style="96" customWidth="1"/>
    <col min="1803" max="1804" width="13.33203125" style="96" customWidth="1"/>
    <col min="1805" max="1805" width="13.88671875" style="96" customWidth="1"/>
    <col min="1806" max="1809" width="9.109375" style="96" customWidth="1"/>
    <col min="1810" max="2048" width="8.88671875" style="96"/>
    <col min="2049" max="2049" width="46.109375" style="96" customWidth="1"/>
    <col min="2050" max="2050" width="11.6640625" style="96" customWidth="1"/>
    <col min="2051" max="2051" width="15.6640625" style="96" customWidth="1"/>
    <col min="2052" max="2052" width="17.44140625" style="96" customWidth="1"/>
    <col min="2053" max="2053" width="18.88671875" style="96" customWidth="1"/>
    <col min="2054" max="2054" width="14.6640625" style="96" customWidth="1"/>
    <col min="2055" max="2055" width="17.5546875" style="96" customWidth="1"/>
    <col min="2056" max="2056" width="14.6640625" style="96" customWidth="1"/>
    <col min="2057" max="2057" width="11" style="96" customWidth="1"/>
    <col min="2058" max="2058" width="11.109375" style="96" customWidth="1"/>
    <col min="2059" max="2060" width="13.33203125" style="96" customWidth="1"/>
    <col min="2061" max="2061" width="13.88671875" style="96" customWidth="1"/>
    <col min="2062" max="2065" width="9.109375" style="96" customWidth="1"/>
    <col min="2066" max="2304" width="8.88671875" style="96"/>
    <col min="2305" max="2305" width="46.109375" style="96" customWidth="1"/>
    <col min="2306" max="2306" width="11.6640625" style="96" customWidth="1"/>
    <col min="2307" max="2307" width="15.6640625" style="96" customWidth="1"/>
    <col min="2308" max="2308" width="17.44140625" style="96" customWidth="1"/>
    <col min="2309" max="2309" width="18.88671875" style="96" customWidth="1"/>
    <col min="2310" max="2310" width="14.6640625" style="96" customWidth="1"/>
    <col min="2311" max="2311" width="17.5546875" style="96" customWidth="1"/>
    <col min="2312" max="2312" width="14.6640625" style="96" customWidth="1"/>
    <col min="2313" max="2313" width="11" style="96" customWidth="1"/>
    <col min="2314" max="2314" width="11.109375" style="96" customWidth="1"/>
    <col min="2315" max="2316" width="13.33203125" style="96" customWidth="1"/>
    <col min="2317" max="2317" width="13.88671875" style="96" customWidth="1"/>
    <col min="2318" max="2321" width="9.109375" style="96" customWidth="1"/>
    <col min="2322" max="2560" width="8.88671875" style="96"/>
    <col min="2561" max="2561" width="46.109375" style="96" customWidth="1"/>
    <col min="2562" max="2562" width="11.6640625" style="96" customWidth="1"/>
    <col min="2563" max="2563" width="15.6640625" style="96" customWidth="1"/>
    <col min="2564" max="2564" width="17.44140625" style="96" customWidth="1"/>
    <col min="2565" max="2565" width="18.88671875" style="96" customWidth="1"/>
    <col min="2566" max="2566" width="14.6640625" style="96" customWidth="1"/>
    <col min="2567" max="2567" width="17.5546875" style="96" customWidth="1"/>
    <col min="2568" max="2568" width="14.6640625" style="96" customWidth="1"/>
    <col min="2569" max="2569" width="11" style="96" customWidth="1"/>
    <col min="2570" max="2570" width="11.109375" style="96" customWidth="1"/>
    <col min="2571" max="2572" width="13.33203125" style="96" customWidth="1"/>
    <col min="2573" max="2573" width="13.88671875" style="96" customWidth="1"/>
    <col min="2574" max="2577" width="9.109375" style="96" customWidth="1"/>
    <col min="2578" max="2816" width="8.88671875" style="96"/>
    <col min="2817" max="2817" width="46.109375" style="96" customWidth="1"/>
    <col min="2818" max="2818" width="11.6640625" style="96" customWidth="1"/>
    <col min="2819" max="2819" width="15.6640625" style="96" customWidth="1"/>
    <col min="2820" max="2820" width="17.44140625" style="96" customWidth="1"/>
    <col min="2821" max="2821" width="18.88671875" style="96" customWidth="1"/>
    <col min="2822" max="2822" width="14.6640625" style="96" customWidth="1"/>
    <col min="2823" max="2823" width="17.5546875" style="96" customWidth="1"/>
    <col min="2824" max="2824" width="14.6640625" style="96" customWidth="1"/>
    <col min="2825" max="2825" width="11" style="96" customWidth="1"/>
    <col min="2826" max="2826" width="11.109375" style="96" customWidth="1"/>
    <col min="2827" max="2828" width="13.33203125" style="96" customWidth="1"/>
    <col min="2829" max="2829" width="13.88671875" style="96" customWidth="1"/>
    <col min="2830" max="2833" width="9.109375" style="96" customWidth="1"/>
    <col min="2834" max="3072" width="8.88671875" style="96"/>
    <col min="3073" max="3073" width="46.109375" style="96" customWidth="1"/>
    <col min="3074" max="3074" width="11.6640625" style="96" customWidth="1"/>
    <col min="3075" max="3075" width="15.6640625" style="96" customWidth="1"/>
    <col min="3076" max="3076" width="17.44140625" style="96" customWidth="1"/>
    <col min="3077" max="3077" width="18.88671875" style="96" customWidth="1"/>
    <col min="3078" max="3078" width="14.6640625" style="96" customWidth="1"/>
    <col min="3079" max="3079" width="17.5546875" style="96" customWidth="1"/>
    <col min="3080" max="3080" width="14.6640625" style="96" customWidth="1"/>
    <col min="3081" max="3081" width="11" style="96" customWidth="1"/>
    <col min="3082" max="3082" width="11.109375" style="96" customWidth="1"/>
    <col min="3083" max="3084" width="13.33203125" style="96" customWidth="1"/>
    <col min="3085" max="3085" width="13.88671875" style="96" customWidth="1"/>
    <col min="3086" max="3089" width="9.109375" style="96" customWidth="1"/>
    <col min="3090" max="3328" width="8.88671875" style="96"/>
    <col min="3329" max="3329" width="46.109375" style="96" customWidth="1"/>
    <col min="3330" max="3330" width="11.6640625" style="96" customWidth="1"/>
    <col min="3331" max="3331" width="15.6640625" style="96" customWidth="1"/>
    <col min="3332" max="3332" width="17.44140625" style="96" customWidth="1"/>
    <col min="3333" max="3333" width="18.88671875" style="96" customWidth="1"/>
    <col min="3334" max="3334" width="14.6640625" style="96" customWidth="1"/>
    <col min="3335" max="3335" width="17.5546875" style="96" customWidth="1"/>
    <col min="3336" max="3336" width="14.6640625" style="96" customWidth="1"/>
    <col min="3337" max="3337" width="11" style="96" customWidth="1"/>
    <col min="3338" max="3338" width="11.109375" style="96" customWidth="1"/>
    <col min="3339" max="3340" width="13.33203125" style="96" customWidth="1"/>
    <col min="3341" max="3341" width="13.88671875" style="96" customWidth="1"/>
    <col min="3342" max="3345" width="9.109375" style="96" customWidth="1"/>
    <col min="3346" max="3584" width="8.88671875" style="96"/>
    <col min="3585" max="3585" width="46.109375" style="96" customWidth="1"/>
    <col min="3586" max="3586" width="11.6640625" style="96" customWidth="1"/>
    <col min="3587" max="3587" width="15.6640625" style="96" customWidth="1"/>
    <col min="3588" max="3588" width="17.44140625" style="96" customWidth="1"/>
    <col min="3589" max="3589" width="18.88671875" style="96" customWidth="1"/>
    <col min="3590" max="3590" width="14.6640625" style="96" customWidth="1"/>
    <col min="3591" max="3591" width="17.5546875" style="96" customWidth="1"/>
    <col min="3592" max="3592" width="14.6640625" style="96" customWidth="1"/>
    <col min="3593" max="3593" width="11" style="96" customWidth="1"/>
    <col min="3594" max="3594" width="11.109375" style="96" customWidth="1"/>
    <col min="3595" max="3596" width="13.33203125" style="96" customWidth="1"/>
    <col min="3597" max="3597" width="13.88671875" style="96" customWidth="1"/>
    <col min="3598" max="3601" width="9.109375" style="96" customWidth="1"/>
    <col min="3602" max="3840" width="8.88671875" style="96"/>
    <col min="3841" max="3841" width="46.109375" style="96" customWidth="1"/>
    <col min="3842" max="3842" width="11.6640625" style="96" customWidth="1"/>
    <col min="3843" max="3843" width="15.6640625" style="96" customWidth="1"/>
    <col min="3844" max="3844" width="17.44140625" style="96" customWidth="1"/>
    <col min="3845" max="3845" width="18.88671875" style="96" customWidth="1"/>
    <col min="3846" max="3846" width="14.6640625" style="96" customWidth="1"/>
    <col min="3847" max="3847" width="17.5546875" style="96" customWidth="1"/>
    <col min="3848" max="3848" width="14.6640625" style="96" customWidth="1"/>
    <col min="3849" max="3849" width="11" style="96" customWidth="1"/>
    <col min="3850" max="3850" width="11.109375" style="96" customWidth="1"/>
    <col min="3851" max="3852" width="13.33203125" style="96" customWidth="1"/>
    <col min="3853" max="3853" width="13.88671875" style="96" customWidth="1"/>
    <col min="3854" max="3857" width="9.109375" style="96" customWidth="1"/>
    <col min="3858" max="4096" width="8.88671875" style="96"/>
    <col min="4097" max="4097" width="46.109375" style="96" customWidth="1"/>
    <col min="4098" max="4098" width="11.6640625" style="96" customWidth="1"/>
    <col min="4099" max="4099" width="15.6640625" style="96" customWidth="1"/>
    <col min="4100" max="4100" width="17.44140625" style="96" customWidth="1"/>
    <col min="4101" max="4101" width="18.88671875" style="96" customWidth="1"/>
    <col min="4102" max="4102" width="14.6640625" style="96" customWidth="1"/>
    <col min="4103" max="4103" width="17.5546875" style="96" customWidth="1"/>
    <col min="4104" max="4104" width="14.6640625" style="96" customWidth="1"/>
    <col min="4105" max="4105" width="11" style="96" customWidth="1"/>
    <col min="4106" max="4106" width="11.109375" style="96" customWidth="1"/>
    <col min="4107" max="4108" width="13.33203125" style="96" customWidth="1"/>
    <col min="4109" max="4109" width="13.88671875" style="96" customWidth="1"/>
    <col min="4110" max="4113" width="9.109375" style="96" customWidth="1"/>
    <col min="4114" max="4352" width="8.88671875" style="96"/>
    <col min="4353" max="4353" width="46.109375" style="96" customWidth="1"/>
    <col min="4354" max="4354" width="11.6640625" style="96" customWidth="1"/>
    <col min="4355" max="4355" width="15.6640625" style="96" customWidth="1"/>
    <col min="4356" max="4356" width="17.44140625" style="96" customWidth="1"/>
    <col min="4357" max="4357" width="18.88671875" style="96" customWidth="1"/>
    <col min="4358" max="4358" width="14.6640625" style="96" customWidth="1"/>
    <col min="4359" max="4359" width="17.5546875" style="96" customWidth="1"/>
    <col min="4360" max="4360" width="14.6640625" style="96" customWidth="1"/>
    <col min="4361" max="4361" width="11" style="96" customWidth="1"/>
    <col min="4362" max="4362" width="11.109375" style="96" customWidth="1"/>
    <col min="4363" max="4364" width="13.33203125" style="96" customWidth="1"/>
    <col min="4365" max="4365" width="13.88671875" style="96" customWidth="1"/>
    <col min="4366" max="4369" width="9.109375" style="96" customWidth="1"/>
    <col min="4370" max="4608" width="8.88671875" style="96"/>
    <col min="4609" max="4609" width="46.109375" style="96" customWidth="1"/>
    <col min="4610" max="4610" width="11.6640625" style="96" customWidth="1"/>
    <col min="4611" max="4611" width="15.6640625" style="96" customWidth="1"/>
    <col min="4612" max="4612" width="17.44140625" style="96" customWidth="1"/>
    <col min="4613" max="4613" width="18.88671875" style="96" customWidth="1"/>
    <col min="4614" max="4614" width="14.6640625" style="96" customWidth="1"/>
    <col min="4615" max="4615" width="17.5546875" style="96" customWidth="1"/>
    <col min="4616" max="4616" width="14.6640625" style="96" customWidth="1"/>
    <col min="4617" max="4617" width="11" style="96" customWidth="1"/>
    <col min="4618" max="4618" width="11.109375" style="96" customWidth="1"/>
    <col min="4619" max="4620" width="13.33203125" style="96" customWidth="1"/>
    <col min="4621" max="4621" width="13.88671875" style="96" customWidth="1"/>
    <col min="4622" max="4625" width="9.109375" style="96" customWidth="1"/>
    <col min="4626" max="4864" width="8.88671875" style="96"/>
    <col min="4865" max="4865" width="46.109375" style="96" customWidth="1"/>
    <col min="4866" max="4866" width="11.6640625" style="96" customWidth="1"/>
    <col min="4867" max="4867" width="15.6640625" style="96" customWidth="1"/>
    <col min="4868" max="4868" width="17.44140625" style="96" customWidth="1"/>
    <col min="4869" max="4869" width="18.88671875" style="96" customWidth="1"/>
    <col min="4870" max="4870" width="14.6640625" style="96" customWidth="1"/>
    <col min="4871" max="4871" width="17.5546875" style="96" customWidth="1"/>
    <col min="4872" max="4872" width="14.6640625" style="96" customWidth="1"/>
    <col min="4873" max="4873" width="11" style="96" customWidth="1"/>
    <col min="4874" max="4874" width="11.109375" style="96" customWidth="1"/>
    <col min="4875" max="4876" width="13.33203125" style="96" customWidth="1"/>
    <col min="4877" max="4877" width="13.88671875" style="96" customWidth="1"/>
    <col min="4878" max="4881" width="9.109375" style="96" customWidth="1"/>
    <col min="4882" max="5120" width="8.88671875" style="96"/>
    <col min="5121" max="5121" width="46.109375" style="96" customWidth="1"/>
    <col min="5122" max="5122" width="11.6640625" style="96" customWidth="1"/>
    <col min="5123" max="5123" width="15.6640625" style="96" customWidth="1"/>
    <col min="5124" max="5124" width="17.44140625" style="96" customWidth="1"/>
    <col min="5125" max="5125" width="18.88671875" style="96" customWidth="1"/>
    <col min="5126" max="5126" width="14.6640625" style="96" customWidth="1"/>
    <col min="5127" max="5127" width="17.5546875" style="96" customWidth="1"/>
    <col min="5128" max="5128" width="14.6640625" style="96" customWidth="1"/>
    <col min="5129" max="5129" width="11" style="96" customWidth="1"/>
    <col min="5130" max="5130" width="11.109375" style="96" customWidth="1"/>
    <col min="5131" max="5132" width="13.33203125" style="96" customWidth="1"/>
    <col min="5133" max="5133" width="13.88671875" style="96" customWidth="1"/>
    <col min="5134" max="5137" width="9.109375" style="96" customWidth="1"/>
    <col min="5138" max="5376" width="8.88671875" style="96"/>
    <col min="5377" max="5377" width="46.109375" style="96" customWidth="1"/>
    <col min="5378" max="5378" width="11.6640625" style="96" customWidth="1"/>
    <col min="5379" max="5379" width="15.6640625" style="96" customWidth="1"/>
    <col min="5380" max="5380" width="17.44140625" style="96" customWidth="1"/>
    <col min="5381" max="5381" width="18.88671875" style="96" customWidth="1"/>
    <col min="5382" max="5382" width="14.6640625" style="96" customWidth="1"/>
    <col min="5383" max="5383" width="17.5546875" style="96" customWidth="1"/>
    <col min="5384" max="5384" width="14.6640625" style="96" customWidth="1"/>
    <col min="5385" max="5385" width="11" style="96" customWidth="1"/>
    <col min="5386" max="5386" width="11.109375" style="96" customWidth="1"/>
    <col min="5387" max="5388" width="13.33203125" style="96" customWidth="1"/>
    <col min="5389" max="5389" width="13.88671875" style="96" customWidth="1"/>
    <col min="5390" max="5393" width="9.109375" style="96" customWidth="1"/>
    <col min="5394" max="5632" width="8.88671875" style="96"/>
    <col min="5633" max="5633" width="46.109375" style="96" customWidth="1"/>
    <col min="5634" max="5634" width="11.6640625" style="96" customWidth="1"/>
    <col min="5635" max="5635" width="15.6640625" style="96" customWidth="1"/>
    <col min="5636" max="5636" width="17.44140625" style="96" customWidth="1"/>
    <col min="5637" max="5637" width="18.88671875" style="96" customWidth="1"/>
    <col min="5638" max="5638" width="14.6640625" style="96" customWidth="1"/>
    <col min="5639" max="5639" width="17.5546875" style="96" customWidth="1"/>
    <col min="5640" max="5640" width="14.6640625" style="96" customWidth="1"/>
    <col min="5641" max="5641" width="11" style="96" customWidth="1"/>
    <col min="5642" max="5642" width="11.109375" style="96" customWidth="1"/>
    <col min="5643" max="5644" width="13.33203125" style="96" customWidth="1"/>
    <col min="5645" max="5645" width="13.88671875" style="96" customWidth="1"/>
    <col min="5646" max="5649" width="9.109375" style="96" customWidth="1"/>
    <col min="5650" max="5888" width="8.88671875" style="96"/>
    <col min="5889" max="5889" width="46.109375" style="96" customWidth="1"/>
    <col min="5890" max="5890" width="11.6640625" style="96" customWidth="1"/>
    <col min="5891" max="5891" width="15.6640625" style="96" customWidth="1"/>
    <col min="5892" max="5892" width="17.44140625" style="96" customWidth="1"/>
    <col min="5893" max="5893" width="18.88671875" style="96" customWidth="1"/>
    <col min="5894" max="5894" width="14.6640625" style="96" customWidth="1"/>
    <col min="5895" max="5895" width="17.5546875" style="96" customWidth="1"/>
    <col min="5896" max="5896" width="14.6640625" style="96" customWidth="1"/>
    <col min="5897" max="5897" width="11" style="96" customWidth="1"/>
    <col min="5898" max="5898" width="11.109375" style="96" customWidth="1"/>
    <col min="5899" max="5900" width="13.33203125" style="96" customWidth="1"/>
    <col min="5901" max="5901" width="13.88671875" style="96" customWidth="1"/>
    <col min="5902" max="5905" width="9.109375" style="96" customWidth="1"/>
    <col min="5906" max="6144" width="8.88671875" style="96"/>
    <col min="6145" max="6145" width="46.109375" style="96" customWidth="1"/>
    <col min="6146" max="6146" width="11.6640625" style="96" customWidth="1"/>
    <col min="6147" max="6147" width="15.6640625" style="96" customWidth="1"/>
    <col min="6148" max="6148" width="17.44140625" style="96" customWidth="1"/>
    <col min="6149" max="6149" width="18.88671875" style="96" customWidth="1"/>
    <col min="6150" max="6150" width="14.6640625" style="96" customWidth="1"/>
    <col min="6151" max="6151" width="17.5546875" style="96" customWidth="1"/>
    <col min="6152" max="6152" width="14.6640625" style="96" customWidth="1"/>
    <col min="6153" max="6153" width="11" style="96" customWidth="1"/>
    <col min="6154" max="6154" width="11.109375" style="96" customWidth="1"/>
    <col min="6155" max="6156" width="13.33203125" style="96" customWidth="1"/>
    <col min="6157" max="6157" width="13.88671875" style="96" customWidth="1"/>
    <col min="6158" max="6161" width="9.109375" style="96" customWidth="1"/>
    <col min="6162" max="6400" width="8.88671875" style="96"/>
    <col min="6401" max="6401" width="46.109375" style="96" customWidth="1"/>
    <col min="6402" max="6402" width="11.6640625" style="96" customWidth="1"/>
    <col min="6403" max="6403" width="15.6640625" style="96" customWidth="1"/>
    <col min="6404" max="6404" width="17.44140625" style="96" customWidth="1"/>
    <col min="6405" max="6405" width="18.88671875" style="96" customWidth="1"/>
    <col min="6406" max="6406" width="14.6640625" style="96" customWidth="1"/>
    <col min="6407" max="6407" width="17.5546875" style="96" customWidth="1"/>
    <col min="6408" max="6408" width="14.6640625" style="96" customWidth="1"/>
    <col min="6409" max="6409" width="11" style="96" customWidth="1"/>
    <col min="6410" max="6410" width="11.109375" style="96" customWidth="1"/>
    <col min="6411" max="6412" width="13.33203125" style="96" customWidth="1"/>
    <col min="6413" max="6413" width="13.88671875" style="96" customWidth="1"/>
    <col min="6414" max="6417" width="9.109375" style="96" customWidth="1"/>
    <col min="6418" max="6656" width="8.88671875" style="96"/>
    <col min="6657" max="6657" width="46.109375" style="96" customWidth="1"/>
    <col min="6658" max="6658" width="11.6640625" style="96" customWidth="1"/>
    <col min="6659" max="6659" width="15.6640625" style="96" customWidth="1"/>
    <col min="6660" max="6660" width="17.44140625" style="96" customWidth="1"/>
    <col min="6661" max="6661" width="18.88671875" style="96" customWidth="1"/>
    <col min="6662" max="6662" width="14.6640625" style="96" customWidth="1"/>
    <col min="6663" max="6663" width="17.5546875" style="96" customWidth="1"/>
    <col min="6664" max="6664" width="14.6640625" style="96" customWidth="1"/>
    <col min="6665" max="6665" width="11" style="96" customWidth="1"/>
    <col min="6666" max="6666" width="11.109375" style="96" customWidth="1"/>
    <col min="6667" max="6668" width="13.33203125" style="96" customWidth="1"/>
    <col min="6669" max="6669" width="13.88671875" style="96" customWidth="1"/>
    <col min="6670" max="6673" width="9.109375" style="96" customWidth="1"/>
    <col min="6674" max="6912" width="8.88671875" style="96"/>
    <col min="6913" max="6913" width="46.109375" style="96" customWidth="1"/>
    <col min="6914" max="6914" width="11.6640625" style="96" customWidth="1"/>
    <col min="6915" max="6915" width="15.6640625" style="96" customWidth="1"/>
    <col min="6916" max="6916" width="17.44140625" style="96" customWidth="1"/>
    <col min="6917" max="6917" width="18.88671875" style="96" customWidth="1"/>
    <col min="6918" max="6918" width="14.6640625" style="96" customWidth="1"/>
    <col min="6919" max="6919" width="17.5546875" style="96" customWidth="1"/>
    <col min="6920" max="6920" width="14.6640625" style="96" customWidth="1"/>
    <col min="6921" max="6921" width="11" style="96" customWidth="1"/>
    <col min="6922" max="6922" width="11.109375" style="96" customWidth="1"/>
    <col min="6923" max="6924" width="13.33203125" style="96" customWidth="1"/>
    <col min="6925" max="6925" width="13.88671875" style="96" customWidth="1"/>
    <col min="6926" max="6929" width="9.109375" style="96" customWidth="1"/>
    <col min="6930" max="7168" width="8.88671875" style="96"/>
    <col min="7169" max="7169" width="46.109375" style="96" customWidth="1"/>
    <col min="7170" max="7170" width="11.6640625" style="96" customWidth="1"/>
    <col min="7171" max="7171" width="15.6640625" style="96" customWidth="1"/>
    <col min="7172" max="7172" width="17.44140625" style="96" customWidth="1"/>
    <col min="7173" max="7173" width="18.88671875" style="96" customWidth="1"/>
    <col min="7174" max="7174" width="14.6640625" style="96" customWidth="1"/>
    <col min="7175" max="7175" width="17.5546875" style="96" customWidth="1"/>
    <col min="7176" max="7176" width="14.6640625" style="96" customWidth="1"/>
    <col min="7177" max="7177" width="11" style="96" customWidth="1"/>
    <col min="7178" max="7178" width="11.109375" style="96" customWidth="1"/>
    <col min="7179" max="7180" width="13.33203125" style="96" customWidth="1"/>
    <col min="7181" max="7181" width="13.88671875" style="96" customWidth="1"/>
    <col min="7182" max="7185" width="9.109375" style="96" customWidth="1"/>
    <col min="7186" max="7424" width="8.88671875" style="96"/>
    <col min="7425" max="7425" width="46.109375" style="96" customWidth="1"/>
    <col min="7426" max="7426" width="11.6640625" style="96" customWidth="1"/>
    <col min="7427" max="7427" width="15.6640625" style="96" customWidth="1"/>
    <col min="7428" max="7428" width="17.44140625" style="96" customWidth="1"/>
    <col min="7429" max="7429" width="18.88671875" style="96" customWidth="1"/>
    <col min="7430" max="7430" width="14.6640625" style="96" customWidth="1"/>
    <col min="7431" max="7431" width="17.5546875" style="96" customWidth="1"/>
    <col min="7432" max="7432" width="14.6640625" style="96" customWidth="1"/>
    <col min="7433" max="7433" width="11" style="96" customWidth="1"/>
    <col min="7434" max="7434" width="11.109375" style="96" customWidth="1"/>
    <col min="7435" max="7436" width="13.33203125" style="96" customWidth="1"/>
    <col min="7437" max="7437" width="13.88671875" style="96" customWidth="1"/>
    <col min="7438" max="7441" width="9.109375" style="96" customWidth="1"/>
    <col min="7442" max="7680" width="8.88671875" style="96"/>
    <col min="7681" max="7681" width="46.109375" style="96" customWidth="1"/>
    <col min="7682" max="7682" width="11.6640625" style="96" customWidth="1"/>
    <col min="7683" max="7683" width="15.6640625" style="96" customWidth="1"/>
    <col min="7684" max="7684" width="17.44140625" style="96" customWidth="1"/>
    <col min="7685" max="7685" width="18.88671875" style="96" customWidth="1"/>
    <col min="7686" max="7686" width="14.6640625" style="96" customWidth="1"/>
    <col min="7687" max="7687" width="17.5546875" style="96" customWidth="1"/>
    <col min="7688" max="7688" width="14.6640625" style="96" customWidth="1"/>
    <col min="7689" max="7689" width="11" style="96" customWidth="1"/>
    <col min="7690" max="7690" width="11.109375" style="96" customWidth="1"/>
    <col min="7691" max="7692" width="13.33203125" style="96" customWidth="1"/>
    <col min="7693" max="7693" width="13.88671875" style="96" customWidth="1"/>
    <col min="7694" max="7697" width="9.109375" style="96" customWidth="1"/>
    <col min="7698" max="7936" width="8.88671875" style="96"/>
    <col min="7937" max="7937" width="46.109375" style="96" customWidth="1"/>
    <col min="7938" max="7938" width="11.6640625" style="96" customWidth="1"/>
    <col min="7939" max="7939" width="15.6640625" style="96" customWidth="1"/>
    <col min="7940" max="7940" width="17.44140625" style="96" customWidth="1"/>
    <col min="7941" max="7941" width="18.88671875" style="96" customWidth="1"/>
    <col min="7942" max="7942" width="14.6640625" style="96" customWidth="1"/>
    <col min="7943" max="7943" width="17.5546875" style="96" customWidth="1"/>
    <col min="7944" max="7944" width="14.6640625" style="96" customWidth="1"/>
    <col min="7945" max="7945" width="11" style="96" customWidth="1"/>
    <col min="7946" max="7946" width="11.109375" style="96" customWidth="1"/>
    <col min="7947" max="7948" width="13.33203125" style="96" customWidth="1"/>
    <col min="7949" max="7949" width="13.88671875" style="96" customWidth="1"/>
    <col min="7950" max="7953" width="9.109375" style="96" customWidth="1"/>
    <col min="7954" max="8192" width="8.88671875" style="96"/>
    <col min="8193" max="8193" width="46.109375" style="96" customWidth="1"/>
    <col min="8194" max="8194" width="11.6640625" style="96" customWidth="1"/>
    <col min="8195" max="8195" width="15.6640625" style="96" customWidth="1"/>
    <col min="8196" max="8196" width="17.44140625" style="96" customWidth="1"/>
    <col min="8197" max="8197" width="18.88671875" style="96" customWidth="1"/>
    <col min="8198" max="8198" width="14.6640625" style="96" customWidth="1"/>
    <col min="8199" max="8199" width="17.5546875" style="96" customWidth="1"/>
    <col min="8200" max="8200" width="14.6640625" style="96" customWidth="1"/>
    <col min="8201" max="8201" width="11" style="96" customWidth="1"/>
    <col min="8202" max="8202" width="11.109375" style="96" customWidth="1"/>
    <col min="8203" max="8204" width="13.33203125" style="96" customWidth="1"/>
    <col min="8205" max="8205" width="13.88671875" style="96" customWidth="1"/>
    <col min="8206" max="8209" width="9.109375" style="96" customWidth="1"/>
    <col min="8210" max="8448" width="8.88671875" style="96"/>
    <col min="8449" max="8449" width="46.109375" style="96" customWidth="1"/>
    <col min="8450" max="8450" width="11.6640625" style="96" customWidth="1"/>
    <col min="8451" max="8451" width="15.6640625" style="96" customWidth="1"/>
    <col min="8452" max="8452" width="17.44140625" style="96" customWidth="1"/>
    <col min="8453" max="8453" width="18.88671875" style="96" customWidth="1"/>
    <col min="8454" max="8454" width="14.6640625" style="96" customWidth="1"/>
    <col min="8455" max="8455" width="17.5546875" style="96" customWidth="1"/>
    <col min="8456" max="8456" width="14.6640625" style="96" customWidth="1"/>
    <col min="8457" max="8457" width="11" style="96" customWidth="1"/>
    <col min="8458" max="8458" width="11.109375" style="96" customWidth="1"/>
    <col min="8459" max="8460" width="13.33203125" style="96" customWidth="1"/>
    <col min="8461" max="8461" width="13.88671875" style="96" customWidth="1"/>
    <col min="8462" max="8465" width="9.109375" style="96" customWidth="1"/>
    <col min="8466" max="8704" width="8.88671875" style="96"/>
    <col min="8705" max="8705" width="46.109375" style="96" customWidth="1"/>
    <col min="8706" max="8706" width="11.6640625" style="96" customWidth="1"/>
    <col min="8707" max="8707" width="15.6640625" style="96" customWidth="1"/>
    <col min="8708" max="8708" width="17.44140625" style="96" customWidth="1"/>
    <col min="8709" max="8709" width="18.88671875" style="96" customWidth="1"/>
    <col min="8710" max="8710" width="14.6640625" style="96" customWidth="1"/>
    <col min="8711" max="8711" width="17.5546875" style="96" customWidth="1"/>
    <col min="8712" max="8712" width="14.6640625" style="96" customWidth="1"/>
    <col min="8713" max="8713" width="11" style="96" customWidth="1"/>
    <col min="8714" max="8714" width="11.109375" style="96" customWidth="1"/>
    <col min="8715" max="8716" width="13.33203125" style="96" customWidth="1"/>
    <col min="8717" max="8717" width="13.88671875" style="96" customWidth="1"/>
    <col min="8718" max="8721" width="9.109375" style="96" customWidth="1"/>
    <col min="8722" max="8960" width="8.88671875" style="96"/>
    <col min="8961" max="8961" width="46.109375" style="96" customWidth="1"/>
    <col min="8962" max="8962" width="11.6640625" style="96" customWidth="1"/>
    <col min="8963" max="8963" width="15.6640625" style="96" customWidth="1"/>
    <col min="8964" max="8964" width="17.44140625" style="96" customWidth="1"/>
    <col min="8965" max="8965" width="18.88671875" style="96" customWidth="1"/>
    <col min="8966" max="8966" width="14.6640625" style="96" customWidth="1"/>
    <col min="8967" max="8967" width="17.5546875" style="96" customWidth="1"/>
    <col min="8968" max="8968" width="14.6640625" style="96" customWidth="1"/>
    <col min="8969" max="8969" width="11" style="96" customWidth="1"/>
    <col min="8970" max="8970" width="11.109375" style="96" customWidth="1"/>
    <col min="8971" max="8972" width="13.33203125" style="96" customWidth="1"/>
    <col min="8973" max="8973" width="13.88671875" style="96" customWidth="1"/>
    <col min="8974" max="8977" width="9.109375" style="96" customWidth="1"/>
    <col min="8978" max="9216" width="8.88671875" style="96"/>
    <col min="9217" max="9217" width="46.109375" style="96" customWidth="1"/>
    <col min="9218" max="9218" width="11.6640625" style="96" customWidth="1"/>
    <col min="9219" max="9219" width="15.6640625" style="96" customWidth="1"/>
    <col min="9220" max="9220" width="17.44140625" style="96" customWidth="1"/>
    <col min="9221" max="9221" width="18.88671875" style="96" customWidth="1"/>
    <col min="9222" max="9222" width="14.6640625" style="96" customWidth="1"/>
    <col min="9223" max="9223" width="17.5546875" style="96" customWidth="1"/>
    <col min="9224" max="9224" width="14.6640625" style="96" customWidth="1"/>
    <col min="9225" max="9225" width="11" style="96" customWidth="1"/>
    <col min="9226" max="9226" width="11.109375" style="96" customWidth="1"/>
    <col min="9227" max="9228" width="13.33203125" style="96" customWidth="1"/>
    <col min="9229" max="9229" width="13.88671875" style="96" customWidth="1"/>
    <col min="9230" max="9233" width="9.109375" style="96" customWidth="1"/>
    <col min="9234" max="9472" width="8.88671875" style="96"/>
    <col min="9473" max="9473" width="46.109375" style="96" customWidth="1"/>
    <col min="9474" max="9474" width="11.6640625" style="96" customWidth="1"/>
    <col min="9475" max="9475" width="15.6640625" style="96" customWidth="1"/>
    <col min="9476" max="9476" width="17.44140625" style="96" customWidth="1"/>
    <col min="9477" max="9477" width="18.88671875" style="96" customWidth="1"/>
    <col min="9478" max="9478" width="14.6640625" style="96" customWidth="1"/>
    <col min="9479" max="9479" width="17.5546875" style="96" customWidth="1"/>
    <col min="9480" max="9480" width="14.6640625" style="96" customWidth="1"/>
    <col min="9481" max="9481" width="11" style="96" customWidth="1"/>
    <col min="9482" max="9482" width="11.109375" style="96" customWidth="1"/>
    <col min="9483" max="9484" width="13.33203125" style="96" customWidth="1"/>
    <col min="9485" max="9485" width="13.88671875" style="96" customWidth="1"/>
    <col min="9486" max="9489" width="9.109375" style="96" customWidth="1"/>
    <col min="9490" max="9728" width="8.88671875" style="96"/>
    <col min="9729" max="9729" width="46.109375" style="96" customWidth="1"/>
    <col min="9730" max="9730" width="11.6640625" style="96" customWidth="1"/>
    <col min="9731" max="9731" width="15.6640625" style="96" customWidth="1"/>
    <col min="9732" max="9732" width="17.44140625" style="96" customWidth="1"/>
    <col min="9733" max="9733" width="18.88671875" style="96" customWidth="1"/>
    <col min="9734" max="9734" width="14.6640625" style="96" customWidth="1"/>
    <col min="9735" max="9735" width="17.5546875" style="96" customWidth="1"/>
    <col min="9736" max="9736" width="14.6640625" style="96" customWidth="1"/>
    <col min="9737" max="9737" width="11" style="96" customWidth="1"/>
    <col min="9738" max="9738" width="11.109375" style="96" customWidth="1"/>
    <col min="9739" max="9740" width="13.33203125" style="96" customWidth="1"/>
    <col min="9741" max="9741" width="13.88671875" style="96" customWidth="1"/>
    <col min="9742" max="9745" width="9.109375" style="96" customWidth="1"/>
    <col min="9746" max="9984" width="8.88671875" style="96"/>
    <col min="9985" max="9985" width="46.109375" style="96" customWidth="1"/>
    <col min="9986" max="9986" width="11.6640625" style="96" customWidth="1"/>
    <col min="9987" max="9987" width="15.6640625" style="96" customWidth="1"/>
    <col min="9988" max="9988" width="17.44140625" style="96" customWidth="1"/>
    <col min="9989" max="9989" width="18.88671875" style="96" customWidth="1"/>
    <col min="9990" max="9990" width="14.6640625" style="96" customWidth="1"/>
    <col min="9991" max="9991" width="17.5546875" style="96" customWidth="1"/>
    <col min="9992" max="9992" width="14.6640625" style="96" customWidth="1"/>
    <col min="9993" max="9993" width="11" style="96" customWidth="1"/>
    <col min="9994" max="9994" width="11.109375" style="96" customWidth="1"/>
    <col min="9995" max="9996" width="13.33203125" style="96" customWidth="1"/>
    <col min="9997" max="9997" width="13.88671875" style="96" customWidth="1"/>
    <col min="9998" max="10001" width="9.109375" style="96" customWidth="1"/>
    <col min="10002" max="10240" width="8.88671875" style="96"/>
    <col min="10241" max="10241" width="46.109375" style="96" customWidth="1"/>
    <col min="10242" max="10242" width="11.6640625" style="96" customWidth="1"/>
    <col min="10243" max="10243" width="15.6640625" style="96" customWidth="1"/>
    <col min="10244" max="10244" width="17.44140625" style="96" customWidth="1"/>
    <col min="10245" max="10245" width="18.88671875" style="96" customWidth="1"/>
    <col min="10246" max="10246" width="14.6640625" style="96" customWidth="1"/>
    <col min="10247" max="10247" width="17.5546875" style="96" customWidth="1"/>
    <col min="10248" max="10248" width="14.6640625" style="96" customWidth="1"/>
    <col min="10249" max="10249" width="11" style="96" customWidth="1"/>
    <col min="10250" max="10250" width="11.109375" style="96" customWidth="1"/>
    <col min="10251" max="10252" width="13.33203125" style="96" customWidth="1"/>
    <col min="10253" max="10253" width="13.88671875" style="96" customWidth="1"/>
    <col min="10254" max="10257" width="9.109375" style="96" customWidth="1"/>
    <col min="10258" max="10496" width="8.88671875" style="96"/>
    <col min="10497" max="10497" width="46.109375" style="96" customWidth="1"/>
    <col min="10498" max="10498" width="11.6640625" style="96" customWidth="1"/>
    <col min="10499" max="10499" width="15.6640625" style="96" customWidth="1"/>
    <col min="10500" max="10500" width="17.44140625" style="96" customWidth="1"/>
    <col min="10501" max="10501" width="18.88671875" style="96" customWidth="1"/>
    <col min="10502" max="10502" width="14.6640625" style="96" customWidth="1"/>
    <col min="10503" max="10503" width="17.5546875" style="96" customWidth="1"/>
    <col min="10504" max="10504" width="14.6640625" style="96" customWidth="1"/>
    <col min="10505" max="10505" width="11" style="96" customWidth="1"/>
    <col min="10506" max="10506" width="11.109375" style="96" customWidth="1"/>
    <col min="10507" max="10508" width="13.33203125" style="96" customWidth="1"/>
    <col min="10509" max="10509" width="13.88671875" style="96" customWidth="1"/>
    <col min="10510" max="10513" width="9.109375" style="96" customWidth="1"/>
    <col min="10514" max="10752" width="8.88671875" style="96"/>
    <col min="10753" max="10753" width="46.109375" style="96" customWidth="1"/>
    <col min="10754" max="10754" width="11.6640625" style="96" customWidth="1"/>
    <col min="10755" max="10755" width="15.6640625" style="96" customWidth="1"/>
    <col min="10756" max="10756" width="17.44140625" style="96" customWidth="1"/>
    <col min="10757" max="10757" width="18.88671875" style="96" customWidth="1"/>
    <col min="10758" max="10758" width="14.6640625" style="96" customWidth="1"/>
    <col min="10759" max="10759" width="17.5546875" style="96" customWidth="1"/>
    <col min="10760" max="10760" width="14.6640625" style="96" customWidth="1"/>
    <col min="10761" max="10761" width="11" style="96" customWidth="1"/>
    <col min="10762" max="10762" width="11.109375" style="96" customWidth="1"/>
    <col min="10763" max="10764" width="13.33203125" style="96" customWidth="1"/>
    <col min="10765" max="10765" width="13.88671875" style="96" customWidth="1"/>
    <col min="10766" max="10769" width="9.109375" style="96" customWidth="1"/>
    <col min="10770" max="11008" width="8.88671875" style="96"/>
    <col min="11009" max="11009" width="46.109375" style="96" customWidth="1"/>
    <col min="11010" max="11010" width="11.6640625" style="96" customWidth="1"/>
    <col min="11011" max="11011" width="15.6640625" style="96" customWidth="1"/>
    <col min="11012" max="11012" width="17.44140625" style="96" customWidth="1"/>
    <col min="11013" max="11013" width="18.88671875" style="96" customWidth="1"/>
    <col min="11014" max="11014" width="14.6640625" style="96" customWidth="1"/>
    <col min="11015" max="11015" width="17.5546875" style="96" customWidth="1"/>
    <col min="11016" max="11016" width="14.6640625" style="96" customWidth="1"/>
    <col min="11017" max="11017" width="11" style="96" customWidth="1"/>
    <col min="11018" max="11018" width="11.109375" style="96" customWidth="1"/>
    <col min="11019" max="11020" width="13.33203125" style="96" customWidth="1"/>
    <col min="11021" max="11021" width="13.88671875" style="96" customWidth="1"/>
    <col min="11022" max="11025" width="9.109375" style="96" customWidth="1"/>
    <col min="11026" max="11264" width="8.88671875" style="96"/>
    <col min="11265" max="11265" width="46.109375" style="96" customWidth="1"/>
    <col min="11266" max="11266" width="11.6640625" style="96" customWidth="1"/>
    <col min="11267" max="11267" width="15.6640625" style="96" customWidth="1"/>
    <col min="11268" max="11268" width="17.44140625" style="96" customWidth="1"/>
    <col min="11269" max="11269" width="18.88671875" style="96" customWidth="1"/>
    <col min="11270" max="11270" width="14.6640625" style="96" customWidth="1"/>
    <col min="11271" max="11271" width="17.5546875" style="96" customWidth="1"/>
    <col min="11272" max="11272" width="14.6640625" style="96" customWidth="1"/>
    <col min="11273" max="11273" width="11" style="96" customWidth="1"/>
    <col min="11274" max="11274" width="11.109375" style="96" customWidth="1"/>
    <col min="11275" max="11276" width="13.33203125" style="96" customWidth="1"/>
    <col min="11277" max="11277" width="13.88671875" style="96" customWidth="1"/>
    <col min="11278" max="11281" width="9.109375" style="96" customWidth="1"/>
    <col min="11282" max="11520" width="8.88671875" style="96"/>
    <col min="11521" max="11521" width="46.109375" style="96" customWidth="1"/>
    <col min="11522" max="11522" width="11.6640625" style="96" customWidth="1"/>
    <col min="11523" max="11523" width="15.6640625" style="96" customWidth="1"/>
    <col min="11524" max="11524" width="17.44140625" style="96" customWidth="1"/>
    <col min="11525" max="11525" width="18.88671875" style="96" customWidth="1"/>
    <col min="11526" max="11526" width="14.6640625" style="96" customWidth="1"/>
    <col min="11527" max="11527" width="17.5546875" style="96" customWidth="1"/>
    <col min="11528" max="11528" width="14.6640625" style="96" customWidth="1"/>
    <col min="11529" max="11529" width="11" style="96" customWidth="1"/>
    <col min="11530" max="11530" width="11.109375" style="96" customWidth="1"/>
    <col min="11531" max="11532" width="13.33203125" style="96" customWidth="1"/>
    <col min="11533" max="11533" width="13.88671875" style="96" customWidth="1"/>
    <col min="11534" max="11537" width="9.109375" style="96" customWidth="1"/>
    <col min="11538" max="11776" width="8.88671875" style="96"/>
    <col min="11777" max="11777" width="46.109375" style="96" customWidth="1"/>
    <col min="11778" max="11778" width="11.6640625" style="96" customWidth="1"/>
    <col min="11779" max="11779" width="15.6640625" style="96" customWidth="1"/>
    <col min="11780" max="11780" width="17.44140625" style="96" customWidth="1"/>
    <col min="11781" max="11781" width="18.88671875" style="96" customWidth="1"/>
    <col min="11782" max="11782" width="14.6640625" style="96" customWidth="1"/>
    <col min="11783" max="11783" width="17.5546875" style="96" customWidth="1"/>
    <col min="11784" max="11784" width="14.6640625" style="96" customWidth="1"/>
    <col min="11785" max="11785" width="11" style="96" customWidth="1"/>
    <col min="11786" max="11786" width="11.109375" style="96" customWidth="1"/>
    <col min="11787" max="11788" width="13.33203125" style="96" customWidth="1"/>
    <col min="11789" max="11789" width="13.88671875" style="96" customWidth="1"/>
    <col min="11790" max="11793" width="9.109375" style="96" customWidth="1"/>
    <col min="11794" max="12032" width="8.88671875" style="96"/>
    <col min="12033" max="12033" width="46.109375" style="96" customWidth="1"/>
    <col min="12034" max="12034" width="11.6640625" style="96" customWidth="1"/>
    <col min="12035" max="12035" width="15.6640625" style="96" customWidth="1"/>
    <col min="12036" max="12036" width="17.44140625" style="96" customWidth="1"/>
    <col min="12037" max="12037" width="18.88671875" style="96" customWidth="1"/>
    <col min="12038" max="12038" width="14.6640625" style="96" customWidth="1"/>
    <col min="12039" max="12039" width="17.5546875" style="96" customWidth="1"/>
    <col min="12040" max="12040" width="14.6640625" style="96" customWidth="1"/>
    <col min="12041" max="12041" width="11" style="96" customWidth="1"/>
    <col min="12042" max="12042" width="11.109375" style="96" customWidth="1"/>
    <col min="12043" max="12044" width="13.33203125" style="96" customWidth="1"/>
    <col min="12045" max="12045" width="13.88671875" style="96" customWidth="1"/>
    <col min="12046" max="12049" width="9.109375" style="96" customWidth="1"/>
    <col min="12050" max="12288" width="8.88671875" style="96"/>
    <col min="12289" max="12289" width="46.109375" style="96" customWidth="1"/>
    <col min="12290" max="12290" width="11.6640625" style="96" customWidth="1"/>
    <col min="12291" max="12291" width="15.6640625" style="96" customWidth="1"/>
    <col min="12292" max="12292" width="17.44140625" style="96" customWidth="1"/>
    <col min="12293" max="12293" width="18.88671875" style="96" customWidth="1"/>
    <col min="12294" max="12294" width="14.6640625" style="96" customWidth="1"/>
    <col min="12295" max="12295" width="17.5546875" style="96" customWidth="1"/>
    <col min="12296" max="12296" width="14.6640625" style="96" customWidth="1"/>
    <col min="12297" max="12297" width="11" style="96" customWidth="1"/>
    <col min="12298" max="12298" width="11.109375" style="96" customWidth="1"/>
    <col min="12299" max="12300" width="13.33203125" style="96" customWidth="1"/>
    <col min="12301" max="12301" width="13.88671875" style="96" customWidth="1"/>
    <col min="12302" max="12305" width="9.109375" style="96" customWidth="1"/>
    <col min="12306" max="12544" width="8.88671875" style="96"/>
    <col min="12545" max="12545" width="46.109375" style="96" customWidth="1"/>
    <col min="12546" max="12546" width="11.6640625" style="96" customWidth="1"/>
    <col min="12547" max="12547" width="15.6640625" style="96" customWidth="1"/>
    <col min="12548" max="12548" width="17.44140625" style="96" customWidth="1"/>
    <col min="12549" max="12549" width="18.88671875" style="96" customWidth="1"/>
    <col min="12550" max="12550" width="14.6640625" style="96" customWidth="1"/>
    <col min="12551" max="12551" width="17.5546875" style="96" customWidth="1"/>
    <col min="12552" max="12552" width="14.6640625" style="96" customWidth="1"/>
    <col min="12553" max="12553" width="11" style="96" customWidth="1"/>
    <col min="12554" max="12554" width="11.109375" style="96" customWidth="1"/>
    <col min="12555" max="12556" width="13.33203125" style="96" customWidth="1"/>
    <col min="12557" max="12557" width="13.88671875" style="96" customWidth="1"/>
    <col min="12558" max="12561" width="9.109375" style="96" customWidth="1"/>
    <col min="12562" max="12800" width="8.88671875" style="96"/>
    <col min="12801" max="12801" width="46.109375" style="96" customWidth="1"/>
    <col min="12802" max="12802" width="11.6640625" style="96" customWidth="1"/>
    <col min="12803" max="12803" width="15.6640625" style="96" customWidth="1"/>
    <col min="12804" max="12804" width="17.44140625" style="96" customWidth="1"/>
    <col min="12805" max="12805" width="18.88671875" style="96" customWidth="1"/>
    <col min="12806" max="12806" width="14.6640625" style="96" customWidth="1"/>
    <col min="12807" max="12807" width="17.5546875" style="96" customWidth="1"/>
    <col min="12808" max="12808" width="14.6640625" style="96" customWidth="1"/>
    <col min="12809" max="12809" width="11" style="96" customWidth="1"/>
    <col min="12810" max="12810" width="11.109375" style="96" customWidth="1"/>
    <col min="12811" max="12812" width="13.33203125" style="96" customWidth="1"/>
    <col min="12813" max="12813" width="13.88671875" style="96" customWidth="1"/>
    <col min="12814" max="12817" width="9.109375" style="96" customWidth="1"/>
    <col min="12818" max="13056" width="8.88671875" style="96"/>
    <col min="13057" max="13057" width="46.109375" style="96" customWidth="1"/>
    <col min="13058" max="13058" width="11.6640625" style="96" customWidth="1"/>
    <col min="13059" max="13059" width="15.6640625" style="96" customWidth="1"/>
    <col min="13060" max="13060" width="17.44140625" style="96" customWidth="1"/>
    <col min="13061" max="13061" width="18.88671875" style="96" customWidth="1"/>
    <col min="13062" max="13062" width="14.6640625" style="96" customWidth="1"/>
    <col min="13063" max="13063" width="17.5546875" style="96" customWidth="1"/>
    <col min="13064" max="13064" width="14.6640625" style="96" customWidth="1"/>
    <col min="13065" max="13065" width="11" style="96" customWidth="1"/>
    <col min="13066" max="13066" width="11.109375" style="96" customWidth="1"/>
    <col min="13067" max="13068" width="13.33203125" style="96" customWidth="1"/>
    <col min="13069" max="13069" width="13.88671875" style="96" customWidth="1"/>
    <col min="13070" max="13073" width="9.109375" style="96" customWidth="1"/>
    <col min="13074" max="13312" width="8.88671875" style="96"/>
    <col min="13313" max="13313" width="46.109375" style="96" customWidth="1"/>
    <col min="13314" max="13314" width="11.6640625" style="96" customWidth="1"/>
    <col min="13315" max="13315" width="15.6640625" style="96" customWidth="1"/>
    <col min="13316" max="13316" width="17.44140625" style="96" customWidth="1"/>
    <col min="13317" max="13317" width="18.88671875" style="96" customWidth="1"/>
    <col min="13318" max="13318" width="14.6640625" style="96" customWidth="1"/>
    <col min="13319" max="13319" width="17.5546875" style="96" customWidth="1"/>
    <col min="13320" max="13320" width="14.6640625" style="96" customWidth="1"/>
    <col min="13321" max="13321" width="11" style="96" customWidth="1"/>
    <col min="13322" max="13322" width="11.109375" style="96" customWidth="1"/>
    <col min="13323" max="13324" width="13.33203125" style="96" customWidth="1"/>
    <col min="13325" max="13325" width="13.88671875" style="96" customWidth="1"/>
    <col min="13326" max="13329" width="9.109375" style="96" customWidth="1"/>
    <col min="13330" max="13568" width="8.88671875" style="96"/>
    <col min="13569" max="13569" width="46.109375" style="96" customWidth="1"/>
    <col min="13570" max="13570" width="11.6640625" style="96" customWidth="1"/>
    <col min="13571" max="13571" width="15.6640625" style="96" customWidth="1"/>
    <col min="13572" max="13572" width="17.44140625" style="96" customWidth="1"/>
    <col min="13573" max="13573" width="18.88671875" style="96" customWidth="1"/>
    <col min="13574" max="13574" width="14.6640625" style="96" customWidth="1"/>
    <col min="13575" max="13575" width="17.5546875" style="96" customWidth="1"/>
    <col min="13576" max="13576" width="14.6640625" style="96" customWidth="1"/>
    <col min="13577" max="13577" width="11" style="96" customWidth="1"/>
    <col min="13578" max="13578" width="11.109375" style="96" customWidth="1"/>
    <col min="13579" max="13580" width="13.33203125" style="96" customWidth="1"/>
    <col min="13581" max="13581" width="13.88671875" style="96" customWidth="1"/>
    <col min="13582" max="13585" width="9.109375" style="96" customWidth="1"/>
    <col min="13586" max="13824" width="8.88671875" style="96"/>
    <col min="13825" max="13825" width="46.109375" style="96" customWidth="1"/>
    <col min="13826" max="13826" width="11.6640625" style="96" customWidth="1"/>
    <col min="13827" max="13827" width="15.6640625" style="96" customWidth="1"/>
    <col min="13828" max="13828" width="17.44140625" style="96" customWidth="1"/>
    <col min="13829" max="13829" width="18.88671875" style="96" customWidth="1"/>
    <col min="13830" max="13830" width="14.6640625" style="96" customWidth="1"/>
    <col min="13831" max="13831" width="17.5546875" style="96" customWidth="1"/>
    <col min="13832" max="13832" width="14.6640625" style="96" customWidth="1"/>
    <col min="13833" max="13833" width="11" style="96" customWidth="1"/>
    <col min="13834" max="13834" width="11.109375" style="96" customWidth="1"/>
    <col min="13835" max="13836" width="13.33203125" style="96" customWidth="1"/>
    <col min="13837" max="13837" width="13.88671875" style="96" customWidth="1"/>
    <col min="13838" max="13841" width="9.109375" style="96" customWidth="1"/>
    <col min="13842" max="14080" width="8.88671875" style="96"/>
    <col min="14081" max="14081" width="46.109375" style="96" customWidth="1"/>
    <col min="14082" max="14082" width="11.6640625" style="96" customWidth="1"/>
    <col min="14083" max="14083" width="15.6640625" style="96" customWidth="1"/>
    <col min="14084" max="14084" width="17.44140625" style="96" customWidth="1"/>
    <col min="14085" max="14085" width="18.88671875" style="96" customWidth="1"/>
    <col min="14086" max="14086" width="14.6640625" style="96" customWidth="1"/>
    <col min="14087" max="14087" width="17.5546875" style="96" customWidth="1"/>
    <col min="14088" max="14088" width="14.6640625" style="96" customWidth="1"/>
    <col min="14089" max="14089" width="11" style="96" customWidth="1"/>
    <col min="14090" max="14090" width="11.109375" style="96" customWidth="1"/>
    <col min="14091" max="14092" width="13.33203125" style="96" customWidth="1"/>
    <col min="14093" max="14093" width="13.88671875" style="96" customWidth="1"/>
    <col min="14094" max="14097" width="9.109375" style="96" customWidth="1"/>
    <col min="14098" max="14336" width="8.88671875" style="96"/>
    <col min="14337" max="14337" width="46.109375" style="96" customWidth="1"/>
    <col min="14338" max="14338" width="11.6640625" style="96" customWidth="1"/>
    <col min="14339" max="14339" width="15.6640625" style="96" customWidth="1"/>
    <col min="14340" max="14340" width="17.44140625" style="96" customWidth="1"/>
    <col min="14341" max="14341" width="18.88671875" style="96" customWidth="1"/>
    <col min="14342" max="14342" width="14.6640625" style="96" customWidth="1"/>
    <col min="14343" max="14343" width="17.5546875" style="96" customWidth="1"/>
    <col min="14344" max="14344" width="14.6640625" style="96" customWidth="1"/>
    <col min="14345" max="14345" width="11" style="96" customWidth="1"/>
    <col min="14346" max="14346" width="11.109375" style="96" customWidth="1"/>
    <col min="14347" max="14348" width="13.33203125" style="96" customWidth="1"/>
    <col min="14349" max="14349" width="13.88671875" style="96" customWidth="1"/>
    <col min="14350" max="14353" width="9.109375" style="96" customWidth="1"/>
    <col min="14354" max="14592" width="8.88671875" style="96"/>
    <col min="14593" max="14593" width="46.109375" style="96" customWidth="1"/>
    <col min="14594" max="14594" width="11.6640625" style="96" customWidth="1"/>
    <col min="14595" max="14595" width="15.6640625" style="96" customWidth="1"/>
    <col min="14596" max="14596" width="17.44140625" style="96" customWidth="1"/>
    <col min="14597" max="14597" width="18.88671875" style="96" customWidth="1"/>
    <col min="14598" max="14598" width="14.6640625" style="96" customWidth="1"/>
    <col min="14599" max="14599" width="17.5546875" style="96" customWidth="1"/>
    <col min="14600" max="14600" width="14.6640625" style="96" customWidth="1"/>
    <col min="14601" max="14601" width="11" style="96" customWidth="1"/>
    <col min="14602" max="14602" width="11.109375" style="96" customWidth="1"/>
    <col min="14603" max="14604" width="13.33203125" style="96" customWidth="1"/>
    <col min="14605" max="14605" width="13.88671875" style="96" customWidth="1"/>
    <col min="14606" max="14609" width="9.109375" style="96" customWidth="1"/>
    <col min="14610" max="14848" width="8.88671875" style="96"/>
    <col min="14849" max="14849" width="46.109375" style="96" customWidth="1"/>
    <col min="14850" max="14850" width="11.6640625" style="96" customWidth="1"/>
    <col min="14851" max="14851" width="15.6640625" style="96" customWidth="1"/>
    <col min="14852" max="14852" width="17.44140625" style="96" customWidth="1"/>
    <col min="14853" max="14853" width="18.88671875" style="96" customWidth="1"/>
    <col min="14854" max="14854" width="14.6640625" style="96" customWidth="1"/>
    <col min="14855" max="14855" width="17.5546875" style="96" customWidth="1"/>
    <col min="14856" max="14856" width="14.6640625" style="96" customWidth="1"/>
    <col min="14857" max="14857" width="11" style="96" customWidth="1"/>
    <col min="14858" max="14858" width="11.109375" style="96" customWidth="1"/>
    <col min="14859" max="14860" width="13.33203125" style="96" customWidth="1"/>
    <col min="14861" max="14861" width="13.88671875" style="96" customWidth="1"/>
    <col min="14862" max="14865" width="9.109375" style="96" customWidth="1"/>
    <col min="14866" max="15104" width="8.88671875" style="96"/>
    <col min="15105" max="15105" width="46.109375" style="96" customWidth="1"/>
    <col min="15106" max="15106" width="11.6640625" style="96" customWidth="1"/>
    <col min="15107" max="15107" width="15.6640625" style="96" customWidth="1"/>
    <col min="15108" max="15108" width="17.44140625" style="96" customWidth="1"/>
    <col min="15109" max="15109" width="18.88671875" style="96" customWidth="1"/>
    <col min="15110" max="15110" width="14.6640625" style="96" customWidth="1"/>
    <col min="15111" max="15111" width="17.5546875" style="96" customWidth="1"/>
    <col min="15112" max="15112" width="14.6640625" style="96" customWidth="1"/>
    <col min="15113" max="15113" width="11" style="96" customWidth="1"/>
    <col min="15114" max="15114" width="11.109375" style="96" customWidth="1"/>
    <col min="15115" max="15116" width="13.33203125" style="96" customWidth="1"/>
    <col min="15117" max="15117" width="13.88671875" style="96" customWidth="1"/>
    <col min="15118" max="15121" width="9.109375" style="96" customWidth="1"/>
    <col min="15122" max="15360" width="8.88671875" style="96"/>
    <col min="15361" max="15361" width="46.109375" style="96" customWidth="1"/>
    <col min="15362" max="15362" width="11.6640625" style="96" customWidth="1"/>
    <col min="15363" max="15363" width="15.6640625" style="96" customWidth="1"/>
    <col min="15364" max="15364" width="17.44140625" style="96" customWidth="1"/>
    <col min="15365" max="15365" width="18.88671875" style="96" customWidth="1"/>
    <col min="15366" max="15366" width="14.6640625" style="96" customWidth="1"/>
    <col min="15367" max="15367" width="17.5546875" style="96" customWidth="1"/>
    <col min="15368" max="15368" width="14.6640625" style="96" customWidth="1"/>
    <col min="15369" max="15369" width="11" style="96" customWidth="1"/>
    <col min="15370" max="15370" width="11.109375" style="96" customWidth="1"/>
    <col min="15371" max="15372" width="13.33203125" style="96" customWidth="1"/>
    <col min="15373" max="15373" width="13.88671875" style="96" customWidth="1"/>
    <col min="15374" max="15377" width="9.109375" style="96" customWidth="1"/>
    <col min="15378" max="15616" width="8.88671875" style="96"/>
    <col min="15617" max="15617" width="46.109375" style="96" customWidth="1"/>
    <col min="15618" max="15618" width="11.6640625" style="96" customWidth="1"/>
    <col min="15619" max="15619" width="15.6640625" style="96" customWidth="1"/>
    <col min="15620" max="15620" width="17.44140625" style="96" customWidth="1"/>
    <col min="15621" max="15621" width="18.88671875" style="96" customWidth="1"/>
    <col min="15622" max="15622" width="14.6640625" style="96" customWidth="1"/>
    <col min="15623" max="15623" width="17.5546875" style="96" customWidth="1"/>
    <col min="15624" max="15624" width="14.6640625" style="96" customWidth="1"/>
    <col min="15625" max="15625" width="11" style="96" customWidth="1"/>
    <col min="15626" max="15626" width="11.109375" style="96" customWidth="1"/>
    <col min="15627" max="15628" width="13.33203125" style="96" customWidth="1"/>
    <col min="15629" max="15629" width="13.88671875" style="96" customWidth="1"/>
    <col min="15630" max="15633" width="9.109375" style="96" customWidth="1"/>
    <col min="15634" max="15872" width="8.88671875" style="96"/>
    <col min="15873" max="15873" width="46.109375" style="96" customWidth="1"/>
    <col min="15874" max="15874" width="11.6640625" style="96" customWidth="1"/>
    <col min="15875" max="15875" width="15.6640625" style="96" customWidth="1"/>
    <col min="15876" max="15876" width="17.44140625" style="96" customWidth="1"/>
    <col min="15877" max="15877" width="18.88671875" style="96" customWidth="1"/>
    <col min="15878" max="15878" width="14.6640625" style="96" customWidth="1"/>
    <col min="15879" max="15879" width="17.5546875" style="96" customWidth="1"/>
    <col min="15880" max="15880" width="14.6640625" style="96" customWidth="1"/>
    <col min="15881" max="15881" width="11" style="96" customWidth="1"/>
    <col min="15882" max="15882" width="11.109375" style="96" customWidth="1"/>
    <col min="15883" max="15884" width="13.33203125" style="96" customWidth="1"/>
    <col min="15885" max="15885" width="13.88671875" style="96" customWidth="1"/>
    <col min="15886" max="15889" width="9.109375" style="96" customWidth="1"/>
    <col min="15890" max="16128" width="8.88671875" style="96"/>
    <col min="16129" max="16129" width="46.109375" style="96" customWidth="1"/>
    <col min="16130" max="16130" width="11.6640625" style="96" customWidth="1"/>
    <col min="16131" max="16131" width="15.6640625" style="96" customWidth="1"/>
    <col min="16132" max="16132" width="17.44140625" style="96" customWidth="1"/>
    <col min="16133" max="16133" width="18.88671875" style="96" customWidth="1"/>
    <col min="16134" max="16134" width="14.6640625" style="96" customWidth="1"/>
    <col min="16135" max="16135" width="17.5546875" style="96" customWidth="1"/>
    <col min="16136" max="16136" width="14.6640625" style="96" customWidth="1"/>
    <col min="16137" max="16137" width="11" style="96" customWidth="1"/>
    <col min="16138" max="16138" width="11.109375" style="96" customWidth="1"/>
    <col min="16139" max="16140" width="13.33203125" style="96" customWidth="1"/>
    <col min="16141" max="16141" width="13.88671875" style="96" customWidth="1"/>
    <col min="16142" max="16145" width="9.109375" style="96" customWidth="1"/>
    <col min="16146" max="16384" width="8.88671875" style="96"/>
  </cols>
  <sheetData>
    <row r="1" spans="1:256" ht="18" hidden="1" customHeight="1" x14ac:dyDescent="0.3">
      <c r="F1" s="584"/>
      <c r="G1" s="584"/>
      <c r="H1" s="584"/>
    </row>
    <row r="2" spans="1:256" ht="18" hidden="1" customHeight="1" x14ac:dyDescent="0.3">
      <c r="F2" s="584"/>
      <c r="G2" s="584"/>
      <c r="H2" s="584"/>
    </row>
    <row r="3" spans="1:256" ht="18" hidden="1" customHeight="1" x14ac:dyDescent="0.3">
      <c r="F3" s="584"/>
      <c r="G3" s="584"/>
      <c r="H3" s="584"/>
    </row>
    <row r="4" spans="1:256" ht="18" customHeight="1" x14ac:dyDescent="0.3">
      <c r="F4" s="122"/>
      <c r="G4" s="584" t="s">
        <v>135</v>
      </c>
      <c r="H4" s="584"/>
      <c r="I4" s="584"/>
    </row>
    <row r="5" spans="1:256" ht="18" customHeight="1" x14ac:dyDescent="0.3">
      <c r="F5" s="122"/>
      <c r="G5" s="584"/>
      <c r="H5" s="584"/>
      <c r="I5" s="584"/>
    </row>
    <row r="6" spans="1:256" ht="18" customHeight="1" x14ac:dyDescent="0.3">
      <c r="F6" s="122"/>
      <c r="G6" s="584"/>
      <c r="H6" s="584"/>
      <c r="I6" s="584"/>
    </row>
    <row r="7" spans="1:256" ht="18" customHeight="1" x14ac:dyDescent="0.3">
      <c r="F7" s="122"/>
      <c r="G7" s="584"/>
      <c r="H7" s="584"/>
      <c r="I7" s="584"/>
    </row>
    <row r="8" spans="1:256" s="127" customFormat="1" ht="19.2" customHeight="1" x14ac:dyDescent="0.4">
      <c r="A8" s="123"/>
      <c r="B8" s="123"/>
      <c r="C8" s="124"/>
      <c r="D8" s="124"/>
      <c r="E8" s="124"/>
      <c r="F8" s="122"/>
      <c r="G8" s="122"/>
      <c r="H8" s="122"/>
      <c r="I8" s="125"/>
      <c r="J8" s="124"/>
      <c r="K8" s="124"/>
      <c r="L8" s="124"/>
      <c r="M8" s="126"/>
      <c r="N8" s="126"/>
      <c r="O8" s="126"/>
      <c r="P8" s="126"/>
      <c r="Q8" s="126"/>
      <c r="R8" s="126"/>
      <c r="S8" s="126"/>
      <c r="T8" s="126"/>
      <c r="U8" s="126"/>
      <c r="V8" s="126"/>
      <c r="W8" s="126"/>
      <c r="X8" s="126"/>
      <c r="Y8" s="126"/>
      <c r="Z8" s="126"/>
      <c r="AA8" s="126"/>
      <c r="AB8" s="126"/>
      <c r="AC8" s="126"/>
      <c r="AD8" s="126"/>
      <c r="AE8" s="126"/>
      <c r="AF8" s="126"/>
      <c r="AG8" s="126"/>
      <c r="AH8" s="126"/>
      <c r="AI8" s="126"/>
      <c r="AJ8" s="126"/>
      <c r="AK8" s="126"/>
      <c r="AL8" s="126"/>
      <c r="AM8" s="126"/>
      <c r="AN8" s="126"/>
      <c r="AO8" s="126"/>
      <c r="AP8" s="126"/>
      <c r="AQ8" s="126"/>
      <c r="AR8" s="126"/>
      <c r="AS8" s="126"/>
      <c r="AT8" s="126"/>
      <c r="AU8" s="126"/>
      <c r="AV8" s="126"/>
      <c r="AW8" s="126"/>
      <c r="AX8" s="126"/>
      <c r="AY8" s="126"/>
      <c r="AZ8" s="126"/>
      <c r="BA8" s="126"/>
      <c r="BB8" s="126"/>
      <c r="BC8" s="126"/>
      <c r="BD8" s="126"/>
      <c r="BE8" s="126"/>
      <c r="BF8" s="126"/>
      <c r="BG8" s="126"/>
      <c r="BH8" s="126"/>
      <c r="BI8" s="126"/>
      <c r="BJ8" s="126"/>
      <c r="BK8" s="126"/>
      <c r="BL8" s="126"/>
      <c r="BM8" s="126"/>
      <c r="BN8" s="126"/>
      <c r="BO8" s="126"/>
      <c r="BP8" s="126"/>
      <c r="BQ8" s="126"/>
      <c r="BR8" s="126"/>
      <c r="BS8" s="126"/>
      <c r="BT8" s="126"/>
      <c r="BU8" s="126"/>
      <c r="BV8" s="126"/>
      <c r="BW8" s="126"/>
      <c r="BX8" s="126"/>
      <c r="BY8" s="126"/>
      <c r="BZ8" s="126"/>
      <c r="CA8" s="126"/>
      <c r="CB8" s="126"/>
      <c r="CC8" s="126"/>
      <c r="CD8" s="126"/>
      <c r="CE8" s="126"/>
      <c r="CF8" s="126"/>
      <c r="CG8" s="126"/>
      <c r="CH8" s="126"/>
      <c r="CI8" s="126"/>
      <c r="CJ8" s="126"/>
      <c r="CK8" s="126"/>
      <c r="CL8" s="126"/>
      <c r="CM8" s="126"/>
      <c r="CN8" s="126"/>
      <c r="CO8" s="126"/>
      <c r="CP8" s="126"/>
      <c r="CQ8" s="126"/>
      <c r="CR8" s="126"/>
      <c r="CS8" s="126"/>
      <c r="CT8" s="126"/>
      <c r="CU8" s="126"/>
      <c r="CV8" s="126"/>
      <c r="CW8" s="126"/>
      <c r="CX8" s="126"/>
      <c r="CY8" s="126"/>
      <c r="CZ8" s="126"/>
      <c r="DA8" s="126"/>
      <c r="DB8" s="126"/>
      <c r="DC8" s="126"/>
      <c r="DD8" s="126"/>
      <c r="DE8" s="126"/>
      <c r="DF8" s="126"/>
      <c r="DG8" s="126"/>
      <c r="DH8" s="126"/>
      <c r="DI8" s="126"/>
      <c r="DJ8" s="126"/>
      <c r="DK8" s="126"/>
      <c r="DL8" s="126"/>
      <c r="DM8" s="126"/>
      <c r="DN8" s="126"/>
      <c r="DO8" s="126"/>
      <c r="DP8" s="126"/>
      <c r="DQ8" s="126"/>
      <c r="DR8" s="126"/>
      <c r="DS8" s="126"/>
      <c r="DT8" s="126"/>
      <c r="DU8" s="126"/>
      <c r="DV8" s="126"/>
      <c r="DW8" s="126"/>
      <c r="DX8" s="126"/>
      <c r="DY8" s="126"/>
      <c r="DZ8" s="126"/>
      <c r="EA8" s="126"/>
      <c r="EB8" s="126"/>
      <c r="EC8" s="126"/>
      <c r="ED8" s="126"/>
      <c r="EE8" s="126"/>
      <c r="EF8" s="126"/>
      <c r="EG8" s="126"/>
      <c r="EH8" s="126"/>
      <c r="EI8" s="126"/>
      <c r="EJ8" s="126"/>
      <c r="EK8" s="126"/>
      <c r="EL8" s="126"/>
      <c r="EM8" s="126"/>
      <c r="EN8" s="126"/>
      <c r="EO8" s="126"/>
      <c r="EP8" s="126"/>
      <c r="EQ8" s="126"/>
      <c r="ER8" s="126"/>
      <c r="ES8" s="126"/>
      <c r="ET8" s="126"/>
      <c r="EU8" s="126"/>
      <c r="EV8" s="126"/>
      <c r="EW8" s="126"/>
      <c r="EX8" s="126"/>
      <c r="EY8" s="126"/>
      <c r="EZ8" s="126"/>
      <c r="FA8" s="126"/>
      <c r="FB8" s="126"/>
      <c r="FC8" s="126"/>
      <c r="FD8" s="126"/>
      <c r="FE8" s="126"/>
      <c r="FF8" s="126"/>
      <c r="FG8" s="126"/>
      <c r="FH8" s="126"/>
      <c r="FI8" s="126"/>
      <c r="FJ8" s="126"/>
      <c r="FK8" s="126"/>
      <c r="FL8" s="126"/>
      <c r="FM8" s="126"/>
      <c r="FN8" s="126"/>
      <c r="FO8" s="126"/>
      <c r="FP8" s="126"/>
      <c r="FQ8" s="126"/>
      <c r="FR8" s="126"/>
      <c r="FS8" s="126"/>
      <c r="FT8" s="126"/>
      <c r="FU8" s="126"/>
      <c r="FV8" s="126"/>
      <c r="FW8" s="126"/>
      <c r="FX8" s="126"/>
      <c r="FY8" s="126"/>
      <c r="FZ8" s="126"/>
      <c r="GA8" s="126"/>
      <c r="GB8" s="126"/>
      <c r="GC8" s="126"/>
      <c r="GD8" s="126"/>
      <c r="GE8" s="126"/>
      <c r="GF8" s="126"/>
      <c r="GG8" s="126"/>
      <c r="GH8" s="126"/>
      <c r="GI8" s="126"/>
      <c r="GJ8" s="126"/>
      <c r="GK8" s="126"/>
      <c r="GL8" s="126"/>
      <c r="GM8" s="126"/>
      <c r="GN8" s="126"/>
      <c r="GO8" s="126"/>
      <c r="GP8" s="126"/>
      <c r="GQ8" s="126"/>
      <c r="GR8" s="126"/>
      <c r="GS8" s="126"/>
      <c r="GT8" s="126"/>
      <c r="GU8" s="126"/>
      <c r="GV8" s="126"/>
      <c r="GW8" s="126"/>
      <c r="GX8" s="126"/>
      <c r="GY8" s="126"/>
      <c r="GZ8" s="126"/>
      <c r="HA8" s="126"/>
      <c r="HB8" s="126"/>
      <c r="HC8" s="126"/>
      <c r="HD8" s="126"/>
      <c r="HE8" s="126"/>
      <c r="HF8" s="126"/>
      <c r="HG8" s="126"/>
      <c r="HH8" s="126"/>
      <c r="HI8" s="126"/>
      <c r="HJ8" s="126"/>
      <c r="HK8" s="126"/>
      <c r="HL8" s="126"/>
      <c r="HM8" s="126"/>
      <c r="HN8" s="126"/>
      <c r="HO8" s="126"/>
      <c r="HP8" s="126"/>
      <c r="HQ8" s="126"/>
      <c r="HR8" s="126"/>
      <c r="HS8" s="126"/>
      <c r="HT8" s="126"/>
      <c r="HU8" s="126"/>
      <c r="HV8" s="126"/>
      <c r="HW8" s="126"/>
      <c r="HX8" s="126"/>
      <c r="HY8" s="126"/>
      <c r="HZ8" s="126"/>
      <c r="IA8" s="126"/>
      <c r="IB8" s="126"/>
      <c r="IC8" s="126"/>
      <c r="ID8" s="126"/>
      <c r="IE8" s="126"/>
      <c r="IF8" s="126"/>
      <c r="IG8" s="126"/>
      <c r="IH8" s="126"/>
      <c r="II8" s="126"/>
      <c r="IJ8" s="126"/>
      <c r="IK8" s="126"/>
      <c r="IL8" s="126"/>
      <c r="IM8" s="126"/>
      <c r="IN8" s="126"/>
      <c r="IO8" s="126"/>
      <c r="IP8" s="126"/>
      <c r="IQ8" s="126"/>
      <c r="IR8" s="126"/>
      <c r="IS8" s="126"/>
      <c r="IT8" s="126"/>
      <c r="IU8" s="126"/>
      <c r="IV8" s="126"/>
    </row>
    <row r="9" spans="1:256" s="127" customFormat="1" ht="19.2" customHeight="1" x14ac:dyDescent="0.4">
      <c r="A9" s="128"/>
      <c r="B9" s="128"/>
      <c r="C9" s="128"/>
      <c r="D9" s="585" t="s">
        <v>136</v>
      </c>
      <c r="E9" s="585"/>
      <c r="F9" s="585"/>
      <c r="G9" s="585"/>
      <c r="H9" s="585"/>
      <c r="I9" s="585"/>
      <c r="J9" s="585"/>
      <c r="K9" s="585"/>
      <c r="L9" s="585"/>
      <c r="M9" s="126"/>
      <c r="N9" s="126"/>
      <c r="O9" s="126"/>
      <c r="P9" s="126"/>
      <c r="Q9" s="126"/>
      <c r="R9" s="126"/>
      <c r="S9" s="126"/>
      <c r="T9" s="126"/>
      <c r="U9" s="126"/>
      <c r="V9" s="126"/>
      <c r="W9" s="126"/>
      <c r="X9" s="126"/>
      <c r="Y9" s="126"/>
      <c r="Z9" s="126"/>
      <c r="AA9" s="126"/>
      <c r="AB9" s="126"/>
      <c r="AC9" s="126"/>
      <c r="AD9" s="126"/>
      <c r="AE9" s="126"/>
      <c r="AF9" s="126"/>
      <c r="AG9" s="126"/>
      <c r="AH9" s="126"/>
      <c r="AI9" s="126"/>
      <c r="AJ9" s="126"/>
      <c r="AK9" s="126"/>
      <c r="AL9" s="126"/>
      <c r="AM9" s="126"/>
      <c r="AN9" s="126"/>
      <c r="AO9" s="126"/>
      <c r="AP9" s="126"/>
      <c r="AQ9" s="126"/>
      <c r="AR9" s="126"/>
      <c r="AS9" s="126"/>
      <c r="AT9" s="126"/>
      <c r="AU9" s="126"/>
      <c r="AV9" s="126"/>
      <c r="AW9" s="126"/>
      <c r="AX9" s="126"/>
      <c r="AY9" s="126"/>
      <c r="AZ9" s="126"/>
      <c r="BA9" s="126"/>
      <c r="BB9" s="126"/>
      <c r="BC9" s="126"/>
      <c r="BD9" s="126"/>
      <c r="BE9" s="126"/>
      <c r="BF9" s="126"/>
      <c r="BG9" s="126"/>
      <c r="BH9" s="126"/>
      <c r="BI9" s="126"/>
      <c r="BJ9" s="126"/>
      <c r="BK9" s="126"/>
      <c r="BL9" s="126"/>
      <c r="BM9" s="126"/>
      <c r="BN9" s="126"/>
      <c r="BO9" s="126"/>
      <c r="BP9" s="126"/>
      <c r="BQ9" s="126"/>
      <c r="BR9" s="126"/>
      <c r="BS9" s="126"/>
      <c r="BT9" s="126"/>
      <c r="BU9" s="126"/>
      <c r="BV9" s="126"/>
      <c r="BW9" s="126"/>
      <c r="BX9" s="126"/>
      <c r="BY9" s="126"/>
      <c r="BZ9" s="126"/>
      <c r="CA9" s="126"/>
      <c r="CB9" s="126"/>
      <c r="CC9" s="126"/>
      <c r="CD9" s="126"/>
      <c r="CE9" s="126"/>
      <c r="CF9" s="126"/>
      <c r="CG9" s="126"/>
      <c r="CH9" s="126"/>
      <c r="CI9" s="126"/>
      <c r="CJ9" s="126"/>
      <c r="CK9" s="126"/>
      <c r="CL9" s="126"/>
      <c r="CM9" s="126"/>
      <c r="CN9" s="126"/>
      <c r="CO9" s="126"/>
      <c r="CP9" s="126"/>
      <c r="CQ9" s="126"/>
      <c r="CR9" s="126"/>
      <c r="CS9" s="126"/>
      <c r="CT9" s="126"/>
      <c r="CU9" s="126"/>
      <c r="CV9" s="126"/>
      <c r="CW9" s="126"/>
      <c r="CX9" s="126"/>
      <c r="CY9" s="126"/>
      <c r="CZ9" s="126"/>
      <c r="DA9" s="126"/>
      <c r="DB9" s="126"/>
      <c r="DC9" s="126"/>
      <c r="DD9" s="126"/>
      <c r="DE9" s="126"/>
      <c r="DF9" s="126"/>
      <c r="DG9" s="126"/>
      <c r="DH9" s="126"/>
      <c r="DI9" s="126"/>
      <c r="DJ9" s="126"/>
      <c r="DK9" s="126"/>
      <c r="DL9" s="126"/>
      <c r="DM9" s="126"/>
      <c r="DN9" s="126"/>
      <c r="DO9" s="126"/>
      <c r="DP9" s="126"/>
      <c r="DQ9" s="126"/>
      <c r="DR9" s="126"/>
      <c r="DS9" s="126"/>
      <c r="DT9" s="126"/>
      <c r="DU9" s="126"/>
      <c r="DV9" s="126"/>
      <c r="DW9" s="126"/>
      <c r="DX9" s="126"/>
      <c r="DY9" s="126"/>
      <c r="DZ9" s="126"/>
      <c r="EA9" s="126"/>
      <c r="EB9" s="126"/>
      <c r="EC9" s="126"/>
      <c r="ED9" s="126"/>
      <c r="EE9" s="126"/>
      <c r="EF9" s="126"/>
      <c r="EG9" s="126"/>
      <c r="EH9" s="126"/>
      <c r="EI9" s="126"/>
      <c r="EJ9" s="126"/>
      <c r="EK9" s="126"/>
      <c r="EL9" s="126"/>
      <c r="EM9" s="126"/>
      <c r="EN9" s="126"/>
      <c r="EO9" s="126"/>
      <c r="EP9" s="126"/>
      <c r="EQ9" s="126"/>
      <c r="ER9" s="126"/>
      <c r="ES9" s="126"/>
      <c r="ET9" s="126"/>
      <c r="EU9" s="126"/>
      <c r="EV9" s="126"/>
      <c r="EW9" s="126"/>
      <c r="EX9" s="126"/>
      <c r="EY9" s="126"/>
      <c r="EZ9" s="126"/>
      <c r="FA9" s="126"/>
      <c r="FB9" s="126"/>
      <c r="FC9" s="126"/>
      <c r="FD9" s="126"/>
      <c r="FE9" s="126"/>
      <c r="FF9" s="126"/>
      <c r="FG9" s="126"/>
      <c r="FH9" s="126"/>
      <c r="FI9" s="126"/>
      <c r="FJ9" s="126"/>
      <c r="FK9" s="126"/>
      <c r="FL9" s="126"/>
      <c r="FM9" s="126"/>
      <c r="FN9" s="126"/>
      <c r="FO9" s="126"/>
      <c r="FP9" s="126"/>
      <c r="FQ9" s="126"/>
      <c r="FR9" s="126"/>
      <c r="FS9" s="126"/>
      <c r="FT9" s="126"/>
      <c r="FU9" s="126"/>
      <c r="FV9" s="126"/>
      <c r="FW9" s="126"/>
      <c r="FX9" s="126"/>
      <c r="FY9" s="126"/>
      <c r="FZ9" s="126"/>
      <c r="GA9" s="126"/>
      <c r="GB9" s="126"/>
      <c r="GC9" s="126"/>
      <c r="GD9" s="126"/>
      <c r="GE9" s="126"/>
      <c r="GF9" s="126"/>
      <c r="GG9" s="126"/>
      <c r="GH9" s="126"/>
      <c r="GI9" s="126"/>
      <c r="GJ9" s="126"/>
      <c r="GK9" s="126"/>
      <c r="GL9" s="126"/>
      <c r="GM9" s="126"/>
      <c r="GN9" s="126"/>
      <c r="GO9" s="126"/>
      <c r="GP9" s="126"/>
      <c r="GQ9" s="126"/>
      <c r="GR9" s="126"/>
      <c r="GS9" s="126"/>
      <c r="GT9" s="126"/>
      <c r="GU9" s="126"/>
      <c r="GV9" s="126"/>
      <c r="GW9" s="126"/>
      <c r="GX9" s="126"/>
      <c r="GY9" s="126"/>
      <c r="GZ9" s="126"/>
      <c r="HA9" s="126"/>
      <c r="HB9" s="126"/>
      <c r="HC9" s="126"/>
      <c r="HD9" s="126"/>
      <c r="HE9" s="126"/>
      <c r="HF9" s="126"/>
      <c r="HG9" s="126"/>
      <c r="HH9" s="126"/>
      <c r="HI9" s="126"/>
      <c r="HJ9" s="126"/>
      <c r="HK9" s="126"/>
      <c r="HL9" s="126"/>
      <c r="HM9" s="126"/>
      <c r="HN9" s="126"/>
      <c r="HO9" s="126"/>
      <c r="HP9" s="126"/>
      <c r="HQ9" s="126"/>
      <c r="HR9" s="126"/>
      <c r="HS9" s="126"/>
      <c r="HT9" s="126"/>
      <c r="HU9" s="126"/>
      <c r="HV9" s="126"/>
      <c r="HW9" s="126"/>
      <c r="HX9" s="126"/>
      <c r="HY9" s="126"/>
      <c r="HZ9" s="126"/>
      <c r="IA9" s="126"/>
      <c r="IB9" s="126"/>
      <c r="IC9" s="126"/>
      <c r="ID9" s="126"/>
      <c r="IE9" s="126"/>
      <c r="IF9" s="126"/>
      <c r="IG9" s="126"/>
      <c r="IH9" s="126"/>
      <c r="II9" s="126"/>
      <c r="IJ9" s="126"/>
      <c r="IK9" s="126"/>
      <c r="IL9" s="126"/>
      <c r="IM9" s="126"/>
      <c r="IN9" s="126"/>
      <c r="IO9" s="126"/>
      <c r="IP9" s="126"/>
      <c r="IQ9" s="126"/>
      <c r="IR9" s="126"/>
      <c r="IS9" s="126"/>
      <c r="IT9" s="126"/>
      <c r="IU9" s="126"/>
      <c r="IV9" s="126"/>
    </row>
    <row r="10" spans="1:256" s="127" customFormat="1" ht="19.2" customHeight="1" x14ac:dyDescent="0.4">
      <c r="A10" s="128"/>
      <c r="B10" s="128"/>
      <c r="C10" s="128"/>
      <c r="D10" s="586" t="s">
        <v>137</v>
      </c>
      <c r="E10" s="586"/>
      <c r="F10" s="586"/>
      <c r="G10" s="586"/>
      <c r="H10" s="586"/>
      <c r="I10" s="586"/>
      <c r="J10" s="586"/>
      <c r="K10" s="586"/>
      <c r="L10" s="586"/>
      <c r="M10" s="126"/>
      <c r="N10" s="126"/>
      <c r="O10" s="126"/>
      <c r="P10" s="126"/>
      <c r="Q10" s="126"/>
      <c r="R10" s="126"/>
      <c r="S10" s="126"/>
      <c r="T10" s="126"/>
      <c r="U10" s="126"/>
      <c r="V10" s="126"/>
      <c r="W10" s="126"/>
      <c r="X10" s="126"/>
      <c r="Y10" s="126"/>
      <c r="Z10" s="126"/>
      <c r="AA10" s="126"/>
      <c r="AB10" s="126"/>
      <c r="AC10" s="126"/>
      <c r="AD10" s="126"/>
      <c r="AE10" s="126"/>
      <c r="AF10" s="126"/>
      <c r="AG10" s="126"/>
      <c r="AH10" s="126"/>
      <c r="AI10" s="126"/>
      <c r="AJ10" s="126"/>
      <c r="AK10" s="126"/>
      <c r="AL10" s="126"/>
      <c r="AM10" s="126"/>
      <c r="AN10" s="126"/>
      <c r="AO10" s="126"/>
      <c r="AP10" s="126"/>
      <c r="AQ10" s="126"/>
      <c r="AR10" s="126"/>
      <c r="AS10" s="126"/>
      <c r="AT10" s="126"/>
      <c r="AU10" s="126"/>
      <c r="AV10" s="126"/>
      <c r="AW10" s="126"/>
      <c r="AX10" s="126"/>
      <c r="AY10" s="126"/>
      <c r="AZ10" s="126"/>
      <c r="BA10" s="126"/>
      <c r="BB10" s="126"/>
      <c r="BC10" s="126"/>
      <c r="BD10" s="126"/>
      <c r="BE10" s="126"/>
      <c r="BF10" s="126"/>
      <c r="BG10" s="126"/>
      <c r="BH10" s="126"/>
      <c r="BI10" s="126"/>
      <c r="BJ10" s="126"/>
      <c r="BK10" s="126"/>
      <c r="BL10" s="126"/>
      <c r="BM10" s="126"/>
      <c r="BN10" s="126"/>
      <c r="BO10" s="126"/>
      <c r="BP10" s="126"/>
      <c r="BQ10" s="126"/>
      <c r="BR10" s="126"/>
      <c r="BS10" s="126"/>
      <c r="BT10" s="126"/>
      <c r="BU10" s="126"/>
      <c r="BV10" s="126"/>
      <c r="BW10" s="126"/>
      <c r="BX10" s="126"/>
      <c r="BY10" s="126"/>
      <c r="BZ10" s="126"/>
      <c r="CA10" s="126"/>
      <c r="CB10" s="126"/>
      <c r="CC10" s="126"/>
      <c r="CD10" s="126"/>
      <c r="CE10" s="126"/>
      <c r="CF10" s="126"/>
      <c r="CG10" s="126"/>
      <c r="CH10" s="126"/>
      <c r="CI10" s="126"/>
      <c r="CJ10" s="126"/>
      <c r="CK10" s="126"/>
      <c r="CL10" s="126"/>
      <c r="CM10" s="126"/>
      <c r="CN10" s="126"/>
      <c r="CO10" s="126"/>
      <c r="CP10" s="126"/>
      <c r="CQ10" s="126"/>
      <c r="CR10" s="126"/>
      <c r="CS10" s="126"/>
      <c r="CT10" s="126"/>
      <c r="CU10" s="126"/>
      <c r="CV10" s="126"/>
      <c r="CW10" s="126"/>
      <c r="CX10" s="126"/>
      <c r="CY10" s="126"/>
      <c r="CZ10" s="126"/>
      <c r="DA10" s="126"/>
      <c r="DB10" s="126"/>
      <c r="DC10" s="126"/>
      <c r="DD10" s="126"/>
      <c r="DE10" s="126"/>
      <c r="DF10" s="126"/>
      <c r="DG10" s="126"/>
      <c r="DH10" s="126"/>
      <c r="DI10" s="126"/>
      <c r="DJ10" s="126"/>
      <c r="DK10" s="126"/>
      <c r="DL10" s="126"/>
      <c r="DM10" s="126"/>
      <c r="DN10" s="126"/>
      <c r="DO10" s="126"/>
      <c r="DP10" s="126"/>
      <c r="DQ10" s="126"/>
      <c r="DR10" s="126"/>
      <c r="DS10" s="126"/>
      <c r="DT10" s="126"/>
      <c r="DU10" s="126"/>
      <c r="DV10" s="126"/>
      <c r="DW10" s="126"/>
      <c r="DX10" s="126"/>
      <c r="DY10" s="126"/>
      <c r="DZ10" s="126"/>
      <c r="EA10" s="126"/>
      <c r="EB10" s="126"/>
      <c r="EC10" s="126"/>
      <c r="ED10" s="126"/>
      <c r="EE10" s="126"/>
      <c r="EF10" s="126"/>
      <c r="EG10" s="126"/>
      <c r="EH10" s="126"/>
      <c r="EI10" s="126"/>
      <c r="EJ10" s="126"/>
      <c r="EK10" s="126"/>
      <c r="EL10" s="126"/>
      <c r="EM10" s="126"/>
      <c r="EN10" s="126"/>
      <c r="EO10" s="126"/>
      <c r="EP10" s="126"/>
      <c r="EQ10" s="126"/>
      <c r="ER10" s="126"/>
      <c r="ES10" s="126"/>
      <c r="ET10" s="126"/>
      <c r="EU10" s="126"/>
      <c r="EV10" s="126"/>
      <c r="EW10" s="126"/>
      <c r="EX10" s="126"/>
      <c r="EY10" s="126"/>
      <c r="EZ10" s="126"/>
      <c r="FA10" s="126"/>
      <c r="FB10" s="126"/>
      <c r="FC10" s="126"/>
      <c r="FD10" s="126"/>
      <c r="FE10" s="126"/>
      <c r="FF10" s="126"/>
      <c r="FG10" s="126"/>
      <c r="FH10" s="126"/>
      <c r="FI10" s="126"/>
      <c r="FJ10" s="126"/>
      <c r="FK10" s="126"/>
      <c r="FL10" s="126"/>
      <c r="FM10" s="126"/>
      <c r="FN10" s="126"/>
      <c r="FO10" s="126"/>
      <c r="FP10" s="126"/>
      <c r="FQ10" s="126"/>
      <c r="FR10" s="126"/>
      <c r="FS10" s="126"/>
      <c r="FT10" s="126"/>
      <c r="FU10" s="126"/>
      <c r="FV10" s="126"/>
      <c r="FW10" s="126"/>
      <c r="FX10" s="126"/>
      <c r="FY10" s="126"/>
      <c r="FZ10" s="126"/>
      <c r="GA10" s="126"/>
      <c r="GB10" s="126"/>
      <c r="GC10" s="126"/>
      <c r="GD10" s="126"/>
      <c r="GE10" s="126"/>
      <c r="GF10" s="126"/>
      <c r="GG10" s="126"/>
      <c r="GH10" s="126"/>
      <c r="GI10" s="126"/>
      <c r="GJ10" s="126"/>
      <c r="GK10" s="126"/>
      <c r="GL10" s="126"/>
      <c r="GM10" s="126"/>
      <c r="GN10" s="126"/>
      <c r="GO10" s="126"/>
      <c r="GP10" s="126"/>
      <c r="GQ10" s="126"/>
      <c r="GR10" s="126"/>
      <c r="GS10" s="126"/>
      <c r="GT10" s="126"/>
      <c r="GU10" s="126"/>
      <c r="GV10" s="126"/>
      <c r="GW10" s="126"/>
      <c r="GX10" s="126"/>
      <c r="GY10" s="126"/>
      <c r="GZ10" s="126"/>
      <c r="HA10" s="126"/>
      <c r="HB10" s="126"/>
      <c r="HC10" s="126"/>
      <c r="HD10" s="126"/>
      <c r="HE10" s="126"/>
      <c r="HF10" s="126"/>
      <c r="HG10" s="126"/>
      <c r="HH10" s="126"/>
      <c r="HI10" s="126"/>
      <c r="HJ10" s="126"/>
      <c r="HK10" s="126"/>
      <c r="HL10" s="126"/>
      <c r="HM10" s="126"/>
      <c r="HN10" s="126"/>
      <c r="HO10" s="126"/>
      <c r="HP10" s="126"/>
      <c r="HQ10" s="126"/>
      <c r="HR10" s="126"/>
      <c r="HS10" s="126"/>
      <c r="HT10" s="126"/>
      <c r="HU10" s="126"/>
      <c r="HV10" s="126"/>
      <c r="HW10" s="126"/>
      <c r="HX10" s="126"/>
      <c r="HY10" s="126"/>
      <c r="HZ10" s="126"/>
      <c r="IA10" s="126"/>
      <c r="IB10" s="126"/>
      <c r="IC10" s="126"/>
      <c r="ID10" s="126"/>
      <c r="IE10" s="126"/>
      <c r="IF10" s="126"/>
      <c r="IG10" s="126"/>
      <c r="IH10" s="126"/>
      <c r="II10" s="126"/>
      <c r="IJ10" s="126"/>
      <c r="IK10" s="126"/>
      <c r="IL10" s="126"/>
      <c r="IM10" s="126"/>
      <c r="IN10" s="126"/>
      <c r="IO10" s="126"/>
      <c r="IP10" s="126"/>
      <c r="IQ10" s="126"/>
      <c r="IR10" s="126"/>
      <c r="IS10" s="126"/>
      <c r="IT10" s="126"/>
      <c r="IU10" s="126"/>
      <c r="IV10" s="126"/>
    </row>
    <row r="11" spans="1:256" s="127" customFormat="1" ht="19.2" customHeight="1" x14ac:dyDescent="0.4">
      <c r="A11" s="128"/>
      <c r="B11" s="128"/>
      <c r="C11" s="128"/>
      <c r="D11" s="585" t="s">
        <v>138</v>
      </c>
      <c r="E11" s="585"/>
      <c r="F11" s="585"/>
      <c r="G11" s="585"/>
      <c r="H11" s="585"/>
      <c r="I11" s="585"/>
      <c r="J11" s="585"/>
      <c r="K11" s="585"/>
      <c r="L11" s="585"/>
      <c r="M11" s="126"/>
      <c r="N11" s="126"/>
      <c r="O11" s="126"/>
      <c r="P11" s="126"/>
      <c r="Q11" s="126"/>
      <c r="R11" s="126"/>
      <c r="S11" s="126"/>
      <c r="T11" s="126"/>
      <c r="U11" s="126"/>
      <c r="V11" s="126"/>
      <c r="W11" s="126"/>
      <c r="X11" s="126"/>
      <c r="Y11" s="126"/>
      <c r="Z11" s="126"/>
      <c r="AA11" s="126"/>
      <c r="AB11" s="126"/>
      <c r="AC11" s="126"/>
      <c r="AD11" s="126"/>
      <c r="AE11" s="126"/>
      <c r="AF11" s="126"/>
      <c r="AG11" s="126"/>
      <c r="AH11" s="126"/>
      <c r="AI11" s="126"/>
      <c r="AJ11" s="126"/>
      <c r="AK11" s="126"/>
      <c r="AL11" s="126"/>
      <c r="AM11" s="126"/>
      <c r="AN11" s="126"/>
      <c r="AO11" s="126"/>
      <c r="AP11" s="126"/>
      <c r="AQ11" s="126"/>
      <c r="AR11" s="126"/>
      <c r="AS11" s="126"/>
      <c r="AT11" s="126"/>
      <c r="AU11" s="126"/>
      <c r="AV11" s="126"/>
      <c r="AW11" s="126"/>
      <c r="AX11" s="126"/>
      <c r="AY11" s="126"/>
      <c r="AZ11" s="126"/>
      <c r="BA11" s="126"/>
      <c r="BB11" s="126"/>
      <c r="BC11" s="126"/>
      <c r="BD11" s="126"/>
      <c r="BE11" s="126"/>
      <c r="BF11" s="126"/>
      <c r="BG11" s="126"/>
      <c r="BH11" s="126"/>
      <c r="BI11" s="126"/>
      <c r="BJ11" s="126"/>
      <c r="BK11" s="126"/>
      <c r="BL11" s="126"/>
      <c r="BM11" s="126"/>
      <c r="BN11" s="126"/>
      <c r="BO11" s="126"/>
      <c r="BP11" s="126"/>
      <c r="BQ11" s="126"/>
      <c r="BR11" s="126"/>
      <c r="BS11" s="126"/>
      <c r="BT11" s="126"/>
      <c r="BU11" s="126"/>
      <c r="BV11" s="126"/>
      <c r="BW11" s="126"/>
      <c r="BX11" s="126"/>
      <c r="BY11" s="126"/>
      <c r="BZ11" s="126"/>
      <c r="CA11" s="126"/>
      <c r="CB11" s="126"/>
      <c r="CC11" s="126"/>
      <c r="CD11" s="126"/>
      <c r="CE11" s="126"/>
      <c r="CF11" s="126"/>
      <c r="CG11" s="126"/>
      <c r="CH11" s="126"/>
      <c r="CI11" s="126"/>
      <c r="CJ11" s="126"/>
      <c r="CK11" s="126"/>
      <c r="CL11" s="126"/>
      <c r="CM11" s="126"/>
      <c r="CN11" s="126"/>
      <c r="CO11" s="126"/>
      <c r="CP11" s="126"/>
      <c r="CQ11" s="126"/>
      <c r="CR11" s="126"/>
      <c r="CS11" s="126"/>
      <c r="CT11" s="126"/>
      <c r="CU11" s="126"/>
      <c r="CV11" s="126"/>
      <c r="CW11" s="126"/>
      <c r="CX11" s="126"/>
      <c r="CY11" s="126"/>
      <c r="CZ11" s="126"/>
      <c r="DA11" s="126"/>
      <c r="DB11" s="126"/>
      <c r="DC11" s="126"/>
      <c r="DD11" s="126"/>
      <c r="DE11" s="126"/>
      <c r="DF11" s="126"/>
      <c r="DG11" s="126"/>
      <c r="DH11" s="126"/>
      <c r="DI11" s="126"/>
      <c r="DJ11" s="126"/>
      <c r="DK11" s="126"/>
      <c r="DL11" s="126"/>
      <c r="DM11" s="126"/>
      <c r="DN11" s="126"/>
      <c r="DO11" s="126"/>
      <c r="DP11" s="126"/>
      <c r="DQ11" s="126"/>
      <c r="DR11" s="126"/>
      <c r="DS11" s="126"/>
      <c r="DT11" s="126"/>
      <c r="DU11" s="126"/>
      <c r="DV11" s="126"/>
      <c r="DW11" s="126"/>
      <c r="DX11" s="126"/>
      <c r="DY11" s="126"/>
      <c r="DZ11" s="126"/>
      <c r="EA11" s="126"/>
      <c r="EB11" s="126"/>
      <c r="EC11" s="126"/>
      <c r="ED11" s="126"/>
      <c r="EE11" s="126"/>
      <c r="EF11" s="126"/>
      <c r="EG11" s="126"/>
      <c r="EH11" s="126"/>
      <c r="EI11" s="126"/>
      <c r="EJ11" s="126"/>
      <c r="EK11" s="126"/>
      <c r="EL11" s="126"/>
      <c r="EM11" s="126"/>
      <c r="EN11" s="126"/>
      <c r="EO11" s="126"/>
      <c r="EP11" s="126"/>
      <c r="EQ11" s="126"/>
      <c r="ER11" s="126"/>
      <c r="ES11" s="126"/>
      <c r="ET11" s="126"/>
      <c r="EU11" s="126"/>
      <c r="EV11" s="126"/>
      <c r="EW11" s="126"/>
      <c r="EX11" s="126"/>
      <c r="EY11" s="126"/>
      <c r="EZ11" s="126"/>
      <c r="FA11" s="126"/>
      <c r="FB11" s="126"/>
      <c r="FC11" s="126"/>
      <c r="FD11" s="126"/>
      <c r="FE11" s="126"/>
      <c r="FF11" s="126"/>
      <c r="FG11" s="126"/>
      <c r="FH11" s="126"/>
      <c r="FI11" s="126"/>
      <c r="FJ11" s="126"/>
      <c r="FK11" s="126"/>
      <c r="FL11" s="126"/>
      <c r="FM11" s="126"/>
      <c r="FN11" s="126"/>
      <c r="FO11" s="126"/>
      <c r="FP11" s="126"/>
      <c r="FQ11" s="126"/>
      <c r="FR11" s="126"/>
      <c r="FS11" s="126"/>
      <c r="FT11" s="126"/>
      <c r="FU11" s="126"/>
      <c r="FV11" s="126"/>
      <c r="FW11" s="126"/>
      <c r="FX11" s="126"/>
      <c r="FY11" s="126"/>
      <c r="FZ11" s="126"/>
      <c r="GA11" s="126"/>
      <c r="GB11" s="126"/>
      <c r="GC11" s="126"/>
      <c r="GD11" s="126"/>
      <c r="GE11" s="126"/>
      <c r="GF11" s="126"/>
      <c r="GG11" s="126"/>
      <c r="GH11" s="126"/>
      <c r="GI11" s="126"/>
      <c r="GJ11" s="126"/>
      <c r="GK11" s="126"/>
      <c r="GL11" s="126"/>
      <c r="GM11" s="126"/>
      <c r="GN11" s="126"/>
      <c r="GO11" s="126"/>
      <c r="GP11" s="126"/>
      <c r="GQ11" s="126"/>
      <c r="GR11" s="126"/>
      <c r="GS11" s="126"/>
      <c r="GT11" s="126"/>
      <c r="GU11" s="126"/>
      <c r="GV11" s="126"/>
      <c r="GW11" s="126"/>
      <c r="GX11" s="126"/>
      <c r="GY11" s="126"/>
      <c r="GZ11" s="126"/>
      <c r="HA11" s="126"/>
      <c r="HB11" s="126"/>
      <c r="HC11" s="126"/>
      <c r="HD11" s="126"/>
      <c r="HE11" s="126"/>
      <c r="HF11" s="126"/>
      <c r="HG11" s="126"/>
      <c r="HH11" s="126"/>
      <c r="HI11" s="126"/>
      <c r="HJ11" s="126"/>
      <c r="HK11" s="126"/>
      <c r="HL11" s="126"/>
      <c r="HM11" s="126"/>
      <c r="HN11" s="126"/>
      <c r="HO11" s="126"/>
      <c r="HP11" s="126"/>
      <c r="HQ11" s="126"/>
      <c r="HR11" s="126"/>
      <c r="HS11" s="126"/>
      <c r="HT11" s="126"/>
      <c r="HU11" s="126"/>
      <c r="HV11" s="126"/>
      <c r="HW11" s="126"/>
      <c r="HX11" s="126"/>
      <c r="HY11" s="126"/>
      <c r="HZ11" s="126"/>
      <c r="IA11" s="126"/>
      <c r="IB11" s="126"/>
      <c r="IC11" s="126"/>
      <c r="ID11" s="126"/>
      <c r="IE11" s="126"/>
      <c r="IF11" s="126"/>
      <c r="IG11" s="126"/>
      <c r="IH11" s="126"/>
      <c r="II11" s="126"/>
      <c r="IJ11" s="126"/>
      <c r="IK11" s="126"/>
      <c r="IL11" s="126"/>
      <c r="IM11" s="126"/>
      <c r="IN11" s="126"/>
      <c r="IO11" s="126"/>
      <c r="IP11" s="126"/>
      <c r="IQ11" s="126"/>
      <c r="IR11" s="126"/>
      <c r="IS11" s="126"/>
      <c r="IT11" s="126"/>
      <c r="IU11" s="126"/>
      <c r="IV11" s="126"/>
    </row>
    <row r="12" spans="1:256" s="127" customFormat="1" ht="19.2" customHeight="1" x14ac:dyDescent="0.4">
      <c r="A12" s="129"/>
      <c r="B12" s="129"/>
      <c r="C12" s="129"/>
      <c r="D12" s="585" t="s">
        <v>139</v>
      </c>
      <c r="E12" s="585"/>
      <c r="F12" s="585"/>
      <c r="G12" s="585"/>
      <c r="H12" s="585"/>
      <c r="I12" s="585"/>
      <c r="J12" s="585"/>
      <c r="K12" s="585"/>
      <c r="L12" s="585"/>
      <c r="M12" s="126"/>
      <c r="N12" s="126"/>
      <c r="O12" s="126"/>
      <c r="P12" s="126"/>
      <c r="Q12" s="126"/>
      <c r="R12" s="126"/>
      <c r="S12" s="126"/>
      <c r="T12" s="126"/>
      <c r="U12" s="126"/>
      <c r="V12" s="126"/>
      <c r="W12" s="126"/>
      <c r="X12" s="126"/>
      <c r="Y12" s="126"/>
      <c r="Z12" s="126"/>
      <c r="AA12" s="126"/>
      <c r="AB12" s="126"/>
      <c r="AC12" s="126"/>
      <c r="AD12" s="126"/>
      <c r="AE12" s="126"/>
      <c r="AF12" s="126"/>
      <c r="AG12" s="126"/>
      <c r="AH12" s="126"/>
      <c r="AI12" s="126"/>
      <c r="AJ12" s="126"/>
      <c r="AK12" s="126"/>
      <c r="AL12" s="126"/>
      <c r="AM12" s="126"/>
      <c r="AN12" s="126"/>
      <c r="AO12" s="126"/>
      <c r="AP12" s="126"/>
      <c r="AQ12" s="126"/>
      <c r="AR12" s="126"/>
      <c r="AS12" s="126"/>
      <c r="AT12" s="126"/>
      <c r="AU12" s="126"/>
      <c r="AV12" s="126"/>
      <c r="AW12" s="126"/>
      <c r="AX12" s="126"/>
      <c r="AY12" s="126"/>
      <c r="AZ12" s="126"/>
      <c r="BA12" s="126"/>
      <c r="BB12" s="126"/>
      <c r="BC12" s="126"/>
      <c r="BD12" s="126"/>
      <c r="BE12" s="126"/>
      <c r="BF12" s="126"/>
      <c r="BG12" s="126"/>
      <c r="BH12" s="126"/>
      <c r="BI12" s="126"/>
      <c r="BJ12" s="126"/>
      <c r="BK12" s="126"/>
      <c r="BL12" s="126"/>
      <c r="BM12" s="126"/>
      <c r="BN12" s="126"/>
      <c r="BO12" s="126"/>
      <c r="BP12" s="126"/>
      <c r="BQ12" s="126"/>
      <c r="BR12" s="126"/>
      <c r="BS12" s="126"/>
      <c r="BT12" s="126"/>
      <c r="BU12" s="126"/>
      <c r="BV12" s="126"/>
      <c r="BW12" s="126"/>
      <c r="BX12" s="126"/>
      <c r="BY12" s="126"/>
      <c r="BZ12" s="126"/>
      <c r="CA12" s="126"/>
      <c r="CB12" s="126"/>
      <c r="CC12" s="126"/>
      <c r="CD12" s="126"/>
      <c r="CE12" s="126"/>
      <c r="CF12" s="126"/>
      <c r="CG12" s="126"/>
      <c r="CH12" s="126"/>
      <c r="CI12" s="126"/>
      <c r="CJ12" s="126"/>
      <c r="CK12" s="126"/>
      <c r="CL12" s="126"/>
      <c r="CM12" s="126"/>
      <c r="CN12" s="126"/>
      <c r="CO12" s="126"/>
      <c r="CP12" s="126"/>
      <c r="CQ12" s="126"/>
      <c r="CR12" s="126"/>
      <c r="CS12" s="126"/>
      <c r="CT12" s="126"/>
      <c r="CU12" s="126"/>
      <c r="CV12" s="126"/>
      <c r="CW12" s="126"/>
      <c r="CX12" s="126"/>
      <c r="CY12" s="126"/>
      <c r="CZ12" s="126"/>
      <c r="DA12" s="126"/>
      <c r="DB12" s="126"/>
      <c r="DC12" s="126"/>
      <c r="DD12" s="126"/>
      <c r="DE12" s="126"/>
      <c r="DF12" s="126"/>
      <c r="DG12" s="126"/>
      <c r="DH12" s="126"/>
      <c r="DI12" s="126"/>
      <c r="DJ12" s="126"/>
      <c r="DK12" s="126"/>
      <c r="DL12" s="126"/>
      <c r="DM12" s="126"/>
      <c r="DN12" s="126"/>
      <c r="DO12" s="126"/>
      <c r="DP12" s="126"/>
      <c r="DQ12" s="126"/>
      <c r="DR12" s="126"/>
      <c r="DS12" s="126"/>
      <c r="DT12" s="126"/>
      <c r="DU12" s="126"/>
      <c r="DV12" s="126"/>
      <c r="DW12" s="126"/>
      <c r="DX12" s="126"/>
      <c r="DY12" s="126"/>
      <c r="DZ12" s="126"/>
      <c r="EA12" s="126"/>
      <c r="EB12" s="126"/>
      <c r="EC12" s="126"/>
      <c r="ED12" s="126"/>
      <c r="EE12" s="126"/>
      <c r="EF12" s="126"/>
      <c r="EG12" s="126"/>
      <c r="EH12" s="126"/>
      <c r="EI12" s="126"/>
      <c r="EJ12" s="126"/>
      <c r="EK12" s="126"/>
      <c r="EL12" s="126"/>
      <c r="EM12" s="126"/>
      <c r="EN12" s="126"/>
      <c r="EO12" s="126"/>
      <c r="EP12" s="126"/>
      <c r="EQ12" s="126"/>
      <c r="ER12" s="126"/>
      <c r="ES12" s="126"/>
      <c r="ET12" s="126"/>
      <c r="EU12" s="126"/>
      <c r="EV12" s="126"/>
      <c r="EW12" s="126"/>
      <c r="EX12" s="126"/>
      <c r="EY12" s="126"/>
      <c r="EZ12" s="126"/>
      <c r="FA12" s="126"/>
      <c r="FB12" s="126"/>
      <c r="FC12" s="126"/>
      <c r="FD12" s="126"/>
      <c r="FE12" s="126"/>
      <c r="FF12" s="126"/>
      <c r="FG12" s="126"/>
      <c r="FH12" s="126"/>
      <c r="FI12" s="126"/>
      <c r="FJ12" s="126"/>
      <c r="FK12" s="126"/>
      <c r="FL12" s="126"/>
      <c r="FM12" s="126"/>
      <c r="FN12" s="126"/>
      <c r="FO12" s="126"/>
      <c r="FP12" s="126"/>
      <c r="FQ12" s="126"/>
      <c r="FR12" s="126"/>
      <c r="FS12" s="126"/>
      <c r="FT12" s="126"/>
      <c r="FU12" s="126"/>
      <c r="FV12" s="126"/>
      <c r="FW12" s="126"/>
      <c r="FX12" s="126"/>
      <c r="FY12" s="126"/>
      <c r="FZ12" s="126"/>
      <c r="GA12" s="126"/>
      <c r="GB12" s="126"/>
      <c r="GC12" s="126"/>
      <c r="GD12" s="126"/>
      <c r="GE12" s="126"/>
      <c r="GF12" s="126"/>
      <c r="GG12" s="126"/>
      <c r="GH12" s="126"/>
      <c r="GI12" s="126"/>
      <c r="GJ12" s="126"/>
      <c r="GK12" s="126"/>
      <c r="GL12" s="126"/>
      <c r="GM12" s="126"/>
      <c r="GN12" s="126"/>
      <c r="GO12" s="126"/>
      <c r="GP12" s="126"/>
      <c r="GQ12" s="126"/>
      <c r="GR12" s="126"/>
      <c r="GS12" s="126"/>
      <c r="GT12" s="126"/>
      <c r="GU12" s="126"/>
      <c r="GV12" s="126"/>
      <c r="GW12" s="126"/>
      <c r="GX12" s="126"/>
      <c r="GY12" s="126"/>
      <c r="GZ12" s="126"/>
      <c r="HA12" s="126"/>
      <c r="HB12" s="126"/>
      <c r="HC12" s="126"/>
      <c r="HD12" s="126"/>
      <c r="HE12" s="126"/>
      <c r="HF12" s="126"/>
      <c r="HG12" s="126"/>
      <c r="HH12" s="126"/>
      <c r="HI12" s="126"/>
      <c r="HJ12" s="126"/>
      <c r="HK12" s="126"/>
      <c r="HL12" s="126"/>
      <c r="HM12" s="126"/>
      <c r="HN12" s="126"/>
      <c r="HO12" s="126"/>
      <c r="HP12" s="126"/>
      <c r="HQ12" s="126"/>
      <c r="HR12" s="126"/>
      <c r="HS12" s="126"/>
      <c r="HT12" s="126"/>
      <c r="HU12" s="126"/>
      <c r="HV12" s="126"/>
      <c r="HW12" s="126"/>
      <c r="HX12" s="126"/>
      <c r="HY12" s="126"/>
      <c r="HZ12" s="126"/>
      <c r="IA12" s="126"/>
      <c r="IB12" s="126"/>
      <c r="IC12" s="126"/>
      <c r="ID12" s="126"/>
      <c r="IE12" s="126"/>
      <c r="IF12" s="126"/>
      <c r="IG12" s="126"/>
      <c r="IH12" s="126"/>
      <c r="II12" s="126"/>
      <c r="IJ12" s="126"/>
      <c r="IK12" s="126"/>
      <c r="IL12" s="126"/>
      <c r="IM12" s="126"/>
      <c r="IN12" s="126"/>
      <c r="IO12" s="126"/>
      <c r="IP12" s="126"/>
      <c r="IQ12" s="126"/>
      <c r="IR12" s="126"/>
      <c r="IS12" s="126"/>
      <c r="IT12" s="126"/>
      <c r="IU12" s="126"/>
      <c r="IV12" s="126"/>
    </row>
    <row r="13" spans="1:256" s="127" customFormat="1" ht="19.2" customHeight="1" x14ac:dyDescent="0.4">
      <c r="A13" s="129"/>
      <c r="B13" s="129"/>
      <c r="C13" s="129"/>
      <c r="D13" s="585" t="s">
        <v>197</v>
      </c>
      <c r="E13" s="585"/>
      <c r="F13" s="585"/>
      <c r="G13" s="585"/>
      <c r="H13" s="585"/>
      <c r="I13" s="585"/>
      <c r="J13" s="585"/>
      <c r="K13" s="585"/>
      <c r="L13" s="585"/>
      <c r="M13" s="126"/>
      <c r="N13" s="126"/>
      <c r="O13" s="126"/>
      <c r="P13" s="126"/>
      <c r="Q13" s="126"/>
      <c r="R13" s="126"/>
      <c r="S13" s="126"/>
      <c r="T13" s="126"/>
      <c r="U13" s="126"/>
      <c r="V13" s="126"/>
      <c r="W13" s="126"/>
      <c r="X13" s="126"/>
      <c r="Y13" s="126"/>
      <c r="Z13" s="126"/>
      <c r="AA13" s="126"/>
      <c r="AB13" s="126"/>
      <c r="AC13" s="126"/>
      <c r="AD13" s="126"/>
      <c r="AE13" s="126"/>
      <c r="AF13" s="126"/>
      <c r="AG13" s="126"/>
      <c r="AH13" s="126"/>
      <c r="AI13" s="126"/>
      <c r="AJ13" s="126"/>
      <c r="AK13" s="126"/>
      <c r="AL13" s="126"/>
      <c r="AM13" s="126"/>
      <c r="AN13" s="126"/>
      <c r="AO13" s="126"/>
      <c r="AP13" s="126"/>
      <c r="AQ13" s="126"/>
      <c r="AR13" s="126"/>
      <c r="AS13" s="126"/>
      <c r="AT13" s="126"/>
      <c r="AU13" s="126"/>
      <c r="AV13" s="126"/>
      <c r="AW13" s="126"/>
      <c r="AX13" s="126"/>
      <c r="AY13" s="126"/>
      <c r="AZ13" s="126"/>
      <c r="BA13" s="126"/>
      <c r="BB13" s="126"/>
      <c r="BC13" s="126"/>
      <c r="BD13" s="126"/>
      <c r="BE13" s="126"/>
      <c r="BF13" s="126"/>
      <c r="BG13" s="126"/>
      <c r="BH13" s="126"/>
      <c r="BI13" s="126"/>
      <c r="BJ13" s="126"/>
      <c r="BK13" s="126"/>
      <c r="BL13" s="126"/>
      <c r="BM13" s="126"/>
      <c r="BN13" s="126"/>
      <c r="BO13" s="126"/>
      <c r="BP13" s="126"/>
      <c r="BQ13" s="126"/>
      <c r="BR13" s="126"/>
      <c r="BS13" s="126"/>
      <c r="BT13" s="126"/>
      <c r="BU13" s="126"/>
      <c r="BV13" s="126"/>
      <c r="BW13" s="126"/>
      <c r="BX13" s="126"/>
      <c r="BY13" s="126"/>
      <c r="BZ13" s="126"/>
      <c r="CA13" s="126"/>
      <c r="CB13" s="126"/>
      <c r="CC13" s="126"/>
      <c r="CD13" s="126"/>
      <c r="CE13" s="126"/>
      <c r="CF13" s="126"/>
      <c r="CG13" s="126"/>
      <c r="CH13" s="126"/>
      <c r="CI13" s="126"/>
      <c r="CJ13" s="126"/>
      <c r="CK13" s="126"/>
      <c r="CL13" s="126"/>
      <c r="CM13" s="126"/>
      <c r="CN13" s="126"/>
      <c r="CO13" s="126"/>
      <c r="CP13" s="126"/>
      <c r="CQ13" s="126"/>
      <c r="CR13" s="126"/>
      <c r="CS13" s="126"/>
      <c r="CT13" s="126"/>
      <c r="CU13" s="126"/>
      <c r="CV13" s="126"/>
      <c r="CW13" s="126"/>
      <c r="CX13" s="126"/>
      <c r="CY13" s="126"/>
      <c r="CZ13" s="126"/>
      <c r="DA13" s="126"/>
      <c r="DB13" s="126"/>
      <c r="DC13" s="126"/>
      <c r="DD13" s="126"/>
      <c r="DE13" s="126"/>
      <c r="DF13" s="126"/>
      <c r="DG13" s="126"/>
      <c r="DH13" s="126"/>
      <c r="DI13" s="126"/>
      <c r="DJ13" s="126"/>
      <c r="DK13" s="126"/>
      <c r="DL13" s="126"/>
      <c r="DM13" s="126"/>
      <c r="DN13" s="126"/>
      <c r="DO13" s="126"/>
      <c r="DP13" s="126"/>
      <c r="DQ13" s="126"/>
      <c r="DR13" s="126"/>
      <c r="DS13" s="126"/>
      <c r="DT13" s="126"/>
      <c r="DU13" s="126"/>
      <c r="DV13" s="126"/>
      <c r="DW13" s="126"/>
      <c r="DX13" s="126"/>
      <c r="DY13" s="126"/>
      <c r="DZ13" s="126"/>
      <c r="EA13" s="126"/>
      <c r="EB13" s="126"/>
      <c r="EC13" s="126"/>
      <c r="ED13" s="126"/>
      <c r="EE13" s="126"/>
      <c r="EF13" s="126"/>
      <c r="EG13" s="126"/>
      <c r="EH13" s="126"/>
      <c r="EI13" s="126"/>
      <c r="EJ13" s="126"/>
      <c r="EK13" s="126"/>
      <c r="EL13" s="126"/>
      <c r="EM13" s="126"/>
      <c r="EN13" s="126"/>
      <c r="EO13" s="126"/>
      <c r="EP13" s="126"/>
      <c r="EQ13" s="126"/>
      <c r="ER13" s="126"/>
      <c r="ES13" s="126"/>
      <c r="ET13" s="126"/>
      <c r="EU13" s="126"/>
      <c r="EV13" s="126"/>
      <c r="EW13" s="126"/>
      <c r="EX13" s="126"/>
      <c r="EY13" s="126"/>
      <c r="EZ13" s="126"/>
      <c r="FA13" s="126"/>
      <c r="FB13" s="126"/>
      <c r="FC13" s="126"/>
      <c r="FD13" s="126"/>
      <c r="FE13" s="126"/>
      <c r="FF13" s="126"/>
      <c r="FG13" s="126"/>
      <c r="FH13" s="126"/>
      <c r="FI13" s="126"/>
      <c r="FJ13" s="126"/>
      <c r="FK13" s="126"/>
      <c r="FL13" s="126"/>
      <c r="FM13" s="126"/>
      <c r="FN13" s="126"/>
      <c r="FO13" s="126"/>
      <c r="FP13" s="126"/>
      <c r="FQ13" s="126"/>
      <c r="FR13" s="126"/>
      <c r="FS13" s="126"/>
      <c r="FT13" s="126"/>
      <c r="FU13" s="126"/>
      <c r="FV13" s="126"/>
      <c r="FW13" s="126"/>
      <c r="FX13" s="126"/>
      <c r="FY13" s="126"/>
      <c r="FZ13" s="126"/>
      <c r="GA13" s="126"/>
      <c r="GB13" s="126"/>
      <c r="GC13" s="126"/>
      <c r="GD13" s="126"/>
      <c r="GE13" s="126"/>
      <c r="GF13" s="126"/>
      <c r="GG13" s="126"/>
      <c r="GH13" s="126"/>
      <c r="GI13" s="126"/>
      <c r="GJ13" s="126"/>
      <c r="GK13" s="126"/>
      <c r="GL13" s="126"/>
      <c r="GM13" s="126"/>
      <c r="GN13" s="126"/>
      <c r="GO13" s="126"/>
      <c r="GP13" s="126"/>
      <c r="GQ13" s="126"/>
      <c r="GR13" s="126"/>
      <c r="GS13" s="126"/>
      <c r="GT13" s="126"/>
      <c r="GU13" s="126"/>
      <c r="GV13" s="126"/>
      <c r="GW13" s="126"/>
      <c r="GX13" s="126"/>
      <c r="GY13" s="126"/>
      <c r="GZ13" s="126"/>
      <c r="HA13" s="126"/>
      <c r="HB13" s="126"/>
      <c r="HC13" s="126"/>
      <c r="HD13" s="126"/>
      <c r="HE13" s="126"/>
      <c r="HF13" s="126"/>
      <c r="HG13" s="126"/>
      <c r="HH13" s="126"/>
      <c r="HI13" s="126"/>
      <c r="HJ13" s="126"/>
      <c r="HK13" s="126"/>
      <c r="HL13" s="126"/>
      <c r="HM13" s="126"/>
      <c r="HN13" s="126"/>
      <c r="HO13" s="126"/>
      <c r="HP13" s="126"/>
      <c r="HQ13" s="126"/>
      <c r="HR13" s="126"/>
      <c r="HS13" s="126"/>
      <c r="HT13" s="126"/>
      <c r="HU13" s="126"/>
      <c r="HV13" s="126"/>
      <c r="HW13" s="126"/>
      <c r="HX13" s="126"/>
      <c r="HY13" s="126"/>
      <c r="HZ13" s="126"/>
      <c r="IA13" s="126"/>
      <c r="IB13" s="126"/>
      <c r="IC13" s="126"/>
      <c r="ID13" s="126"/>
      <c r="IE13" s="126"/>
      <c r="IF13" s="126"/>
      <c r="IG13" s="126"/>
      <c r="IH13" s="126"/>
      <c r="II13" s="126"/>
      <c r="IJ13" s="126"/>
      <c r="IK13" s="126"/>
      <c r="IL13" s="126"/>
      <c r="IM13" s="126"/>
      <c r="IN13" s="126"/>
      <c r="IO13" s="126"/>
      <c r="IP13" s="126"/>
      <c r="IQ13" s="126"/>
      <c r="IR13" s="126"/>
      <c r="IS13" s="126"/>
      <c r="IT13" s="126"/>
      <c r="IU13" s="126"/>
      <c r="IV13" s="126"/>
    </row>
    <row r="14" spans="1:256" s="127" customFormat="1" ht="19.2" customHeight="1" x14ac:dyDescent="0.4">
      <c r="A14" s="129"/>
      <c r="B14" s="129"/>
      <c r="C14" s="129"/>
      <c r="D14" s="130"/>
      <c r="E14" s="130"/>
      <c r="F14" s="130"/>
      <c r="G14" s="130"/>
      <c r="H14" s="130"/>
      <c r="I14" s="131"/>
      <c r="J14" s="131"/>
      <c r="K14" s="131"/>
      <c r="L14" s="131"/>
      <c r="M14" s="126"/>
      <c r="N14" s="126"/>
      <c r="O14" s="126"/>
      <c r="P14" s="126"/>
      <c r="Q14" s="126"/>
      <c r="R14" s="126"/>
      <c r="S14" s="126"/>
      <c r="T14" s="126"/>
      <c r="U14" s="126"/>
      <c r="V14" s="126"/>
      <c r="W14" s="126"/>
      <c r="X14" s="126"/>
      <c r="Y14" s="126"/>
      <c r="Z14" s="126"/>
      <c r="AA14" s="126"/>
      <c r="AB14" s="126"/>
      <c r="AC14" s="126"/>
      <c r="AD14" s="126"/>
      <c r="AE14" s="126"/>
      <c r="AF14" s="126"/>
      <c r="AG14" s="126"/>
      <c r="AH14" s="126"/>
      <c r="AI14" s="126"/>
      <c r="AJ14" s="126"/>
      <c r="AK14" s="126"/>
      <c r="AL14" s="126"/>
      <c r="AM14" s="126"/>
      <c r="AN14" s="126"/>
      <c r="AO14" s="126"/>
      <c r="AP14" s="126"/>
      <c r="AQ14" s="126"/>
      <c r="AR14" s="126"/>
      <c r="AS14" s="126"/>
      <c r="AT14" s="126"/>
      <c r="AU14" s="126"/>
      <c r="AV14" s="126"/>
      <c r="AW14" s="126"/>
      <c r="AX14" s="126"/>
      <c r="AY14" s="126"/>
      <c r="AZ14" s="126"/>
      <c r="BA14" s="126"/>
      <c r="BB14" s="126"/>
      <c r="BC14" s="126"/>
      <c r="BD14" s="126"/>
      <c r="BE14" s="126"/>
      <c r="BF14" s="126"/>
      <c r="BG14" s="126"/>
      <c r="BH14" s="126"/>
      <c r="BI14" s="126"/>
      <c r="BJ14" s="126"/>
      <c r="BK14" s="126"/>
      <c r="BL14" s="126"/>
      <c r="BM14" s="126"/>
      <c r="BN14" s="126"/>
      <c r="BO14" s="126"/>
      <c r="BP14" s="126"/>
      <c r="BQ14" s="126"/>
      <c r="BR14" s="126"/>
      <c r="BS14" s="126"/>
      <c r="BT14" s="126"/>
      <c r="BU14" s="126"/>
      <c r="BV14" s="126"/>
      <c r="BW14" s="126"/>
      <c r="BX14" s="126"/>
      <c r="BY14" s="126"/>
      <c r="BZ14" s="126"/>
      <c r="CA14" s="126"/>
      <c r="CB14" s="126"/>
      <c r="CC14" s="126"/>
      <c r="CD14" s="126"/>
      <c r="CE14" s="126"/>
      <c r="CF14" s="126"/>
      <c r="CG14" s="126"/>
      <c r="CH14" s="126"/>
      <c r="CI14" s="126"/>
      <c r="CJ14" s="126"/>
      <c r="CK14" s="126"/>
      <c r="CL14" s="126"/>
      <c r="CM14" s="126"/>
      <c r="CN14" s="126"/>
      <c r="CO14" s="126"/>
      <c r="CP14" s="126"/>
      <c r="CQ14" s="126"/>
      <c r="CR14" s="126"/>
      <c r="CS14" s="126"/>
      <c r="CT14" s="126"/>
      <c r="CU14" s="126"/>
      <c r="CV14" s="126"/>
      <c r="CW14" s="126"/>
      <c r="CX14" s="126"/>
      <c r="CY14" s="126"/>
      <c r="CZ14" s="126"/>
      <c r="DA14" s="126"/>
      <c r="DB14" s="126"/>
      <c r="DC14" s="126"/>
      <c r="DD14" s="126"/>
      <c r="DE14" s="126"/>
      <c r="DF14" s="126"/>
      <c r="DG14" s="126"/>
      <c r="DH14" s="126"/>
      <c r="DI14" s="126"/>
      <c r="DJ14" s="126"/>
      <c r="DK14" s="126"/>
      <c r="DL14" s="126"/>
      <c r="DM14" s="126"/>
      <c r="DN14" s="126"/>
      <c r="DO14" s="126"/>
      <c r="DP14" s="126"/>
      <c r="DQ14" s="126"/>
      <c r="DR14" s="126"/>
      <c r="DS14" s="126"/>
      <c r="DT14" s="126"/>
      <c r="DU14" s="126"/>
      <c r="DV14" s="126"/>
      <c r="DW14" s="126"/>
      <c r="DX14" s="126"/>
      <c r="DY14" s="126"/>
      <c r="DZ14" s="126"/>
      <c r="EA14" s="126"/>
      <c r="EB14" s="126"/>
      <c r="EC14" s="126"/>
      <c r="ED14" s="126"/>
      <c r="EE14" s="126"/>
      <c r="EF14" s="126"/>
      <c r="EG14" s="126"/>
      <c r="EH14" s="126"/>
      <c r="EI14" s="126"/>
      <c r="EJ14" s="126"/>
      <c r="EK14" s="126"/>
      <c r="EL14" s="126"/>
      <c r="EM14" s="126"/>
      <c r="EN14" s="126"/>
      <c r="EO14" s="126"/>
      <c r="EP14" s="126"/>
      <c r="EQ14" s="126"/>
      <c r="ER14" s="126"/>
      <c r="ES14" s="126"/>
      <c r="ET14" s="126"/>
      <c r="EU14" s="126"/>
      <c r="EV14" s="126"/>
      <c r="EW14" s="126"/>
      <c r="EX14" s="126"/>
      <c r="EY14" s="126"/>
      <c r="EZ14" s="126"/>
      <c r="FA14" s="126"/>
      <c r="FB14" s="126"/>
      <c r="FC14" s="126"/>
      <c r="FD14" s="126"/>
      <c r="FE14" s="126"/>
      <c r="FF14" s="126"/>
      <c r="FG14" s="126"/>
      <c r="FH14" s="126"/>
      <c r="FI14" s="126"/>
      <c r="FJ14" s="126"/>
      <c r="FK14" s="126"/>
      <c r="FL14" s="126"/>
      <c r="FM14" s="126"/>
      <c r="FN14" s="126"/>
      <c r="FO14" s="126"/>
      <c r="FP14" s="126"/>
      <c r="FQ14" s="126"/>
      <c r="FR14" s="126"/>
      <c r="FS14" s="126"/>
      <c r="FT14" s="126"/>
      <c r="FU14" s="126"/>
      <c r="FV14" s="126"/>
      <c r="FW14" s="126"/>
      <c r="FX14" s="126"/>
      <c r="FY14" s="126"/>
      <c r="FZ14" s="126"/>
      <c r="GA14" s="126"/>
      <c r="GB14" s="126"/>
      <c r="GC14" s="126"/>
      <c r="GD14" s="126"/>
      <c r="GE14" s="126"/>
      <c r="GF14" s="126"/>
      <c r="GG14" s="126"/>
      <c r="GH14" s="126"/>
      <c r="GI14" s="126"/>
      <c r="GJ14" s="126"/>
      <c r="GK14" s="126"/>
      <c r="GL14" s="126"/>
      <c r="GM14" s="126"/>
      <c r="GN14" s="126"/>
      <c r="GO14" s="126"/>
      <c r="GP14" s="126"/>
      <c r="GQ14" s="126"/>
      <c r="GR14" s="126"/>
      <c r="GS14" s="126"/>
      <c r="GT14" s="126"/>
      <c r="GU14" s="126"/>
      <c r="GV14" s="126"/>
      <c r="GW14" s="126"/>
      <c r="GX14" s="126"/>
      <c r="GY14" s="126"/>
      <c r="GZ14" s="126"/>
      <c r="HA14" s="126"/>
      <c r="HB14" s="126"/>
      <c r="HC14" s="126"/>
      <c r="HD14" s="126"/>
      <c r="HE14" s="126"/>
      <c r="HF14" s="126"/>
      <c r="HG14" s="126"/>
      <c r="HH14" s="126"/>
      <c r="HI14" s="126"/>
      <c r="HJ14" s="126"/>
      <c r="HK14" s="126"/>
      <c r="HL14" s="126"/>
      <c r="HM14" s="126"/>
      <c r="HN14" s="126"/>
      <c r="HO14" s="126"/>
      <c r="HP14" s="126"/>
      <c r="HQ14" s="126"/>
      <c r="HR14" s="126"/>
      <c r="HS14" s="126"/>
      <c r="HT14" s="126"/>
      <c r="HU14" s="126"/>
      <c r="HV14" s="126"/>
      <c r="HW14" s="126"/>
      <c r="HX14" s="126"/>
      <c r="HY14" s="126"/>
      <c r="HZ14" s="126"/>
      <c r="IA14" s="126"/>
      <c r="IB14" s="126"/>
      <c r="IC14" s="126"/>
      <c r="ID14" s="126"/>
      <c r="IE14" s="126"/>
      <c r="IF14" s="126"/>
      <c r="IG14" s="126"/>
      <c r="IH14" s="126"/>
      <c r="II14" s="126"/>
      <c r="IJ14" s="126"/>
      <c r="IK14" s="126"/>
      <c r="IL14" s="126"/>
      <c r="IM14" s="126"/>
      <c r="IN14" s="126"/>
      <c r="IO14" s="126"/>
      <c r="IP14" s="126"/>
      <c r="IQ14" s="126"/>
      <c r="IR14" s="126"/>
      <c r="IS14" s="126"/>
      <c r="IT14" s="126"/>
      <c r="IU14" s="126"/>
      <c r="IV14" s="126"/>
    </row>
    <row r="15" spans="1:256" s="127" customFormat="1" ht="22.2" customHeight="1" x14ac:dyDescent="0.4">
      <c r="A15" s="132"/>
      <c r="B15" s="132"/>
      <c r="C15" s="132"/>
      <c r="D15" s="132"/>
      <c r="E15" s="132"/>
      <c r="F15" s="133"/>
      <c r="G15" s="132"/>
      <c r="H15" s="132"/>
      <c r="I15" s="132"/>
      <c r="J15" s="132"/>
      <c r="K15" s="132"/>
      <c r="L15" s="132"/>
      <c r="M15" s="132"/>
      <c r="N15" s="132"/>
      <c r="O15" s="132"/>
      <c r="P15" s="132"/>
      <c r="Q15" s="132"/>
      <c r="R15" s="132"/>
      <c r="S15" s="132"/>
      <c r="T15" s="132"/>
      <c r="U15" s="132"/>
      <c r="V15" s="132"/>
      <c r="W15" s="132"/>
      <c r="X15" s="132"/>
      <c r="Y15" s="132"/>
      <c r="Z15" s="132"/>
      <c r="AA15" s="132"/>
      <c r="AB15" s="132"/>
      <c r="AC15" s="132"/>
      <c r="AD15" s="132"/>
      <c r="AE15" s="132"/>
      <c r="AF15" s="132"/>
      <c r="AG15" s="132"/>
      <c r="AH15" s="132"/>
      <c r="AI15" s="132"/>
      <c r="AJ15" s="132"/>
      <c r="AK15" s="132"/>
      <c r="AL15" s="132"/>
      <c r="AM15" s="132"/>
      <c r="AN15" s="132"/>
      <c r="AO15" s="132"/>
      <c r="AP15" s="132"/>
      <c r="AQ15" s="132"/>
      <c r="AR15" s="132"/>
      <c r="AS15" s="132"/>
      <c r="AT15" s="132"/>
      <c r="AU15" s="132"/>
      <c r="AV15" s="132"/>
      <c r="AW15" s="132"/>
      <c r="AX15" s="132"/>
      <c r="AY15" s="132"/>
      <c r="AZ15" s="132"/>
      <c r="BA15" s="132"/>
      <c r="BB15" s="132"/>
      <c r="BC15" s="132"/>
      <c r="BD15" s="132"/>
      <c r="BE15" s="132"/>
      <c r="BF15" s="132"/>
      <c r="BG15" s="132"/>
      <c r="BH15" s="132"/>
      <c r="BI15" s="132"/>
      <c r="BJ15" s="132"/>
      <c r="BK15" s="132"/>
      <c r="BL15" s="132"/>
      <c r="BM15" s="132"/>
      <c r="BN15" s="132"/>
      <c r="BO15" s="132"/>
      <c r="BP15" s="132"/>
      <c r="BQ15" s="132"/>
      <c r="BR15" s="132"/>
      <c r="BS15" s="132"/>
      <c r="BT15" s="132"/>
      <c r="BU15" s="132"/>
      <c r="BV15" s="132"/>
      <c r="BW15" s="132"/>
      <c r="BX15" s="132"/>
      <c r="BY15" s="132"/>
      <c r="BZ15" s="132"/>
      <c r="CA15" s="132"/>
      <c r="CB15" s="132"/>
      <c r="CC15" s="132"/>
      <c r="CD15" s="132"/>
      <c r="CE15" s="132"/>
      <c r="CF15" s="132"/>
      <c r="CG15" s="132"/>
      <c r="CH15" s="132"/>
      <c r="CI15" s="132"/>
      <c r="CJ15" s="132"/>
      <c r="CK15" s="132"/>
      <c r="CL15" s="132"/>
      <c r="CM15" s="132"/>
      <c r="CN15" s="132"/>
      <c r="CO15" s="132"/>
      <c r="CP15" s="132"/>
      <c r="CQ15" s="132"/>
      <c r="CR15" s="132"/>
      <c r="CS15" s="132"/>
      <c r="CT15" s="132"/>
      <c r="CU15" s="132"/>
      <c r="CV15" s="132"/>
      <c r="CW15" s="132"/>
      <c r="CX15" s="132"/>
      <c r="CY15" s="132"/>
      <c r="CZ15" s="132"/>
      <c r="DA15" s="132"/>
      <c r="DB15" s="132"/>
      <c r="DC15" s="132"/>
      <c r="DD15" s="132"/>
      <c r="DE15" s="132"/>
      <c r="DF15" s="132"/>
      <c r="DG15" s="132"/>
      <c r="DH15" s="132"/>
      <c r="DI15" s="132"/>
      <c r="DJ15" s="132"/>
      <c r="DK15" s="132"/>
      <c r="DL15" s="132"/>
      <c r="DM15" s="132"/>
      <c r="DN15" s="132"/>
      <c r="DO15" s="132"/>
      <c r="DP15" s="132"/>
      <c r="DQ15" s="132"/>
      <c r="DR15" s="132"/>
      <c r="DS15" s="132"/>
      <c r="DT15" s="132"/>
      <c r="DU15" s="132"/>
      <c r="DV15" s="132"/>
      <c r="DW15" s="132"/>
      <c r="DX15" s="132"/>
      <c r="DY15" s="132"/>
      <c r="DZ15" s="132"/>
      <c r="EA15" s="132"/>
      <c r="EB15" s="132"/>
      <c r="EC15" s="132"/>
      <c r="ED15" s="132"/>
      <c r="EE15" s="132"/>
      <c r="EF15" s="132"/>
      <c r="EG15" s="132"/>
      <c r="EH15" s="132"/>
      <c r="EI15" s="132"/>
      <c r="EJ15" s="132"/>
      <c r="EK15" s="132"/>
      <c r="EL15" s="132"/>
      <c r="EM15" s="132"/>
      <c r="EN15" s="132"/>
      <c r="EO15" s="132"/>
      <c r="EP15" s="132"/>
      <c r="EQ15" s="132"/>
      <c r="ER15" s="132"/>
      <c r="ES15" s="132"/>
      <c r="ET15" s="132"/>
      <c r="EU15" s="132"/>
      <c r="EV15" s="132"/>
      <c r="EW15" s="132"/>
      <c r="EX15" s="132"/>
      <c r="EY15" s="132"/>
      <c r="EZ15" s="132"/>
      <c r="FA15" s="132"/>
      <c r="FB15" s="132"/>
      <c r="FC15" s="132"/>
      <c r="FD15" s="132"/>
      <c r="FE15" s="132"/>
      <c r="FF15" s="132"/>
      <c r="FG15" s="132"/>
      <c r="FH15" s="132"/>
      <c r="FI15" s="132"/>
      <c r="FJ15" s="132"/>
      <c r="FK15" s="132"/>
      <c r="FL15" s="132"/>
      <c r="FM15" s="132"/>
      <c r="FN15" s="132"/>
      <c r="FO15" s="132"/>
      <c r="FP15" s="132"/>
      <c r="FQ15" s="132"/>
      <c r="FR15" s="132"/>
      <c r="FS15" s="132"/>
      <c r="FT15" s="132"/>
      <c r="FU15" s="132"/>
      <c r="FV15" s="132"/>
      <c r="FW15" s="132"/>
      <c r="FX15" s="132"/>
      <c r="FY15" s="132"/>
      <c r="FZ15" s="132"/>
      <c r="GA15" s="132"/>
      <c r="GB15" s="132"/>
      <c r="GC15" s="132"/>
      <c r="GD15" s="132"/>
      <c r="GE15" s="132"/>
      <c r="GF15" s="132"/>
      <c r="GG15" s="132"/>
      <c r="GH15" s="132"/>
      <c r="GI15" s="132"/>
      <c r="GJ15" s="132"/>
      <c r="GK15" s="132"/>
      <c r="GL15" s="132"/>
      <c r="GM15" s="132"/>
      <c r="GN15" s="132"/>
      <c r="GO15" s="132"/>
      <c r="GP15" s="132"/>
      <c r="GQ15" s="132"/>
      <c r="GR15" s="132"/>
      <c r="GS15" s="132"/>
      <c r="GT15" s="132"/>
      <c r="GU15" s="132"/>
      <c r="GV15" s="132"/>
      <c r="GW15" s="132"/>
      <c r="GX15" s="132"/>
      <c r="GY15" s="132"/>
      <c r="GZ15" s="132"/>
      <c r="HA15" s="132"/>
      <c r="HB15" s="132"/>
      <c r="HC15" s="132"/>
      <c r="HD15" s="132"/>
      <c r="HE15" s="132"/>
      <c r="HF15" s="132"/>
      <c r="HG15" s="132"/>
      <c r="HH15" s="132"/>
      <c r="HI15" s="132"/>
      <c r="HJ15" s="132"/>
      <c r="HK15" s="132"/>
      <c r="HL15" s="132"/>
      <c r="HM15" s="132"/>
      <c r="HN15" s="132"/>
      <c r="HO15" s="132"/>
      <c r="HP15" s="132"/>
      <c r="HQ15" s="132"/>
      <c r="HR15" s="132"/>
      <c r="HS15" s="132"/>
      <c r="HT15" s="132"/>
      <c r="HU15" s="132"/>
      <c r="HV15" s="132"/>
      <c r="HW15" s="132"/>
      <c r="HX15" s="132"/>
      <c r="HY15" s="132"/>
      <c r="HZ15" s="132"/>
      <c r="IA15" s="132"/>
      <c r="IB15" s="132"/>
      <c r="IC15" s="132"/>
      <c r="ID15" s="132"/>
      <c r="IE15" s="132"/>
      <c r="IF15" s="132"/>
      <c r="IG15" s="132"/>
      <c r="IH15" s="132"/>
      <c r="II15" s="132"/>
      <c r="IJ15" s="132"/>
      <c r="IK15" s="132"/>
      <c r="IL15" s="132"/>
      <c r="IM15" s="132"/>
      <c r="IN15" s="132"/>
      <c r="IO15" s="132"/>
      <c r="IP15" s="132"/>
      <c r="IQ15" s="132"/>
      <c r="IR15" s="132"/>
      <c r="IS15" s="132"/>
      <c r="IT15" s="132"/>
      <c r="IU15" s="132"/>
      <c r="IV15" s="132"/>
    </row>
    <row r="16" spans="1:256" s="127" customFormat="1" ht="21" customHeight="1" x14ac:dyDescent="0.4">
      <c r="A16" s="134"/>
      <c r="B16" s="134"/>
      <c r="C16" s="135" t="s">
        <v>5</v>
      </c>
      <c r="D16" s="135"/>
      <c r="E16" s="135"/>
      <c r="F16" s="135"/>
      <c r="G16" s="135"/>
      <c r="H16" s="135"/>
      <c r="I16" s="136"/>
      <c r="J16" s="134"/>
      <c r="K16" s="134"/>
      <c r="L16" s="134"/>
      <c r="M16" s="134"/>
      <c r="N16" s="134"/>
      <c r="O16" s="134"/>
      <c r="P16" s="134"/>
      <c r="Q16" s="134"/>
      <c r="R16" s="134"/>
      <c r="S16" s="134"/>
      <c r="T16" s="134"/>
      <c r="U16" s="134"/>
      <c r="V16" s="134"/>
      <c r="W16" s="134"/>
      <c r="X16" s="134"/>
      <c r="Y16" s="134"/>
      <c r="Z16" s="134"/>
      <c r="AA16" s="134"/>
      <c r="AB16" s="134"/>
      <c r="AC16" s="134"/>
      <c r="AD16" s="134"/>
      <c r="AE16" s="134"/>
      <c r="AF16" s="134"/>
      <c r="AG16" s="134"/>
      <c r="AH16" s="134"/>
      <c r="AI16" s="134"/>
      <c r="AJ16" s="134"/>
      <c r="AK16" s="134"/>
      <c r="AL16" s="134"/>
      <c r="AM16" s="134"/>
      <c r="AN16" s="134"/>
      <c r="AO16" s="134"/>
      <c r="AP16" s="134"/>
      <c r="AQ16" s="134"/>
      <c r="AR16" s="134"/>
      <c r="AS16" s="134"/>
      <c r="AT16" s="134"/>
      <c r="AU16" s="134"/>
      <c r="AV16" s="134"/>
      <c r="AW16" s="134"/>
      <c r="AX16" s="134"/>
      <c r="AY16" s="134"/>
      <c r="AZ16" s="134"/>
      <c r="BA16" s="134"/>
      <c r="BB16" s="134"/>
      <c r="BC16" s="134"/>
      <c r="BD16" s="134"/>
      <c r="BE16" s="134"/>
      <c r="BF16" s="134"/>
      <c r="BG16" s="134"/>
      <c r="BH16" s="134"/>
      <c r="BI16" s="134"/>
      <c r="BJ16" s="134"/>
      <c r="BK16" s="134"/>
      <c r="BL16" s="134"/>
      <c r="BM16" s="134"/>
      <c r="BN16" s="134"/>
      <c r="BO16" s="134"/>
      <c r="BP16" s="134"/>
      <c r="BQ16" s="134"/>
      <c r="BR16" s="134"/>
      <c r="BS16" s="134"/>
      <c r="BT16" s="134"/>
      <c r="BU16" s="134"/>
      <c r="BV16" s="134"/>
      <c r="BW16" s="134"/>
      <c r="BX16" s="134"/>
      <c r="BY16" s="134"/>
      <c r="BZ16" s="134"/>
      <c r="CA16" s="134"/>
      <c r="CB16" s="134"/>
      <c r="CC16" s="134"/>
      <c r="CD16" s="134"/>
      <c r="CE16" s="134"/>
      <c r="CF16" s="134"/>
      <c r="CG16" s="134"/>
      <c r="CH16" s="134"/>
      <c r="CI16" s="134"/>
      <c r="CJ16" s="134"/>
      <c r="CK16" s="134"/>
      <c r="CL16" s="134"/>
      <c r="CM16" s="134"/>
      <c r="CN16" s="134"/>
      <c r="CO16" s="134"/>
      <c r="CP16" s="134"/>
      <c r="CQ16" s="134"/>
      <c r="CR16" s="134"/>
      <c r="CS16" s="134"/>
      <c r="CT16" s="134"/>
      <c r="CU16" s="134"/>
      <c r="CV16" s="134"/>
      <c r="CW16" s="134"/>
      <c r="CX16" s="134"/>
      <c r="CY16" s="134"/>
      <c r="CZ16" s="134"/>
      <c r="DA16" s="134"/>
      <c r="DB16" s="134"/>
      <c r="DC16" s="134"/>
      <c r="DD16" s="134"/>
      <c r="DE16" s="134"/>
      <c r="DF16" s="134"/>
      <c r="DG16" s="134"/>
      <c r="DH16" s="134"/>
      <c r="DI16" s="134"/>
      <c r="DJ16" s="134"/>
      <c r="DK16" s="134"/>
      <c r="DL16" s="134"/>
      <c r="DM16" s="134"/>
      <c r="DN16" s="134"/>
      <c r="DO16" s="134"/>
      <c r="DP16" s="134"/>
      <c r="DQ16" s="134"/>
      <c r="DR16" s="134"/>
      <c r="DS16" s="134"/>
      <c r="DT16" s="134"/>
      <c r="DU16" s="134"/>
      <c r="DV16" s="134"/>
      <c r="DW16" s="134"/>
      <c r="DX16" s="134"/>
      <c r="DY16" s="134"/>
      <c r="DZ16" s="134"/>
      <c r="EA16" s="134"/>
      <c r="EB16" s="134"/>
      <c r="EC16" s="134"/>
      <c r="ED16" s="134"/>
      <c r="EE16" s="134"/>
      <c r="EF16" s="134"/>
      <c r="EG16" s="134"/>
      <c r="EH16" s="134"/>
      <c r="EI16" s="134"/>
      <c r="EJ16" s="134"/>
      <c r="EK16" s="134"/>
      <c r="EL16" s="134"/>
      <c r="EM16" s="134"/>
      <c r="EN16" s="134"/>
      <c r="EO16" s="134"/>
      <c r="EP16" s="134"/>
      <c r="EQ16" s="134"/>
      <c r="ER16" s="134"/>
      <c r="ES16" s="134"/>
      <c r="ET16" s="134"/>
      <c r="EU16" s="134"/>
      <c r="EV16" s="134"/>
      <c r="EW16" s="134"/>
      <c r="EX16" s="134"/>
      <c r="EY16" s="134"/>
      <c r="EZ16" s="134"/>
      <c r="FA16" s="134"/>
      <c r="FB16" s="134"/>
      <c r="FC16" s="134"/>
      <c r="FD16" s="134"/>
      <c r="FE16" s="134"/>
      <c r="FF16" s="134"/>
      <c r="FG16" s="134"/>
      <c r="FH16" s="134"/>
      <c r="FI16" s="134"/>
      <c r="FJ16" s="134"/>
      <c r="FK16" s="134"/>
      <c r="FL16" s="134"/>
      <c r="FM16" s="134"/>
      <c r="FN16" s="134"/>
      <c r="FO16" s="134"/>
      <c r="FP16" s="134"/>
      <c r="FQ16" s="134"/>
      <c r="FR16" s="134"/>
      <c r="FS16" s="134"/>
      <c r="FT16" s="134"/>
      <c r="FU16" s="134"/>
      <c r="FV16" s="134"/>
      <c r="FW16" s="134"/>
      <c r="FX16" s="134"/>
      <c r="FY16" s="134"/>
      <c r="FZ16" s="134"/>
      <c r="GA16" s="134"/>
      <c r="GB16" s="134"/>
      <c r="GC16" s="134"/>
      <c r="GD16" s="134"/>
      <c r="GE16" s="134"/>
      <c r="GF16" s="134"/>
      <c r="GG16" s="134"/>
      <c r="GH16" s="134"/>
      <c r="GI16" s="134"/>
      <c r="GJ16" s="134"/>
      <c r="GK16" s="134"/>
      <c r="GL16" s="134"/>
      <c r="GM16" s="134"/>
      <c r="GN16" s="134"/>
      <c r="GO16" s="134"/>
      <c r="GP16" s="134"/>
      <c r="GQ16" s="134"/>
      <c r="GR16" s="134"/>
      <c r="GS16" s="134"/>
      <c r="GT16" s="134"/>
      <c r="GU16" s="134"/>
      <c r="GV16" s="134"/>
      <c r="GW16" s="134"/>
      <c r="GX16" s="134"/>
      <c r="GY16" s="134"/>
      <c r="GZ16" s="134"/>
      <c r="HA16" s="134"/>
      <c r="HB16" s="134"/>
      <c r="HC16" s="134"/>
      <c r="HD16" s="134"/>
      <c r="HE16" s="134"/>
      <c r="HF16" s="134"/>
      <c r="HG16" s="134"/>
      <c r="HH16" s="134"/>
      <c r="HI16" s="134"/>
      <c r="HJ16" s="134"/>
      <c r="HK16" s="134"/>
      <c r="HL16" s="134"/>
      <c r="HM16" s="134"/>
      <c r="HN16" s="134"/>
      <c r="HO16" s="134"/>
      <c r="HP16" s="134"/>
      <c r="HQ16" s="134"/>
      <c r="HR16" s="134"/>
      <c r="HS16" s="134"/>
      <c r="HT16" s="134"/>
      <c r="HU16" s="134"/>
      <c r="HV16" s="134"/>
      <c r="HW16" s="134"/>
      <c r="HX16" s="134"/>
      <c r="HY16" s="134"/>
      <c r="HZ16" s="134"/>
      <c r="IA16" s="134"/>
      <c r="IB16" s="134"/>
      <c r="IC16" s="134"/>
      <c r="ID16" s="134"/>
      <c r="IE16" s="134"/>
      <c r="IF16" s="134"/>
      <c r="IG16" s="134"/>
      <c r="IH16" s="134"/>
      <c r="II16" s="134"/>
      <c r="IJ16" s="134"/>
      <c r="IK16" s="134"/>
      <c r="IL16" s="134"/>
      <c r="IM16" s="134"/>
      <c r="IN16" s="134"/>
      <c r="IO16" s="134"/>
      <c r="IP16" s="134"/>
      <c r="IQ16" s="134"/>
      <c r="IR16" s="134"/>
      <c r="IS16" s="134"/>
      <c r="IT16" s="134"/>
      <c r="IU16" s="134"/>
      <c r="IV16" s="134"/>
    </row>
    <row r="17" spans="1:256" s="127" customFormat="1" ht="22.2" customHeight="1" x14ac:dyDescent="0.4">
      <c r="A17" s="134"/>
      <c r="B17" s="137" t="s">
        <v>140</v>
      </c>
      <c r="C17" s="137"/>
      <c r="D17" s="137"/>
      <c r="E17" s="137"/>
      <c r="F17" s="138"/>
      <c r="G17" s="138"/>
      <c r="H17" s="138"/>
      <c r="I17" s="136"/>
      <c r="J17" s="134"/>
      <c r="K17" s="134"/>
      <c r="L17" s="134"/>
      <c r="M17" s="134"/>
      <c r="N17" s="134"/>
      <c r="O17" s="134"/>
      <c r="P17" s="134"/>
      <c r="Q17" s="134"/>
      <c r="R17" s="134"/>
      <c r="S17" s="134"/>
      <c r="T17" s="134"/>
      <c r="U17" s="134"/>
      <c r="V17" s="134"/>
      <c r="W17" s="134"/>
      <c r="X17" s="134"/>
      <c r="Y17" s="134"/>
      <c r="Z17" s="134"/>
      <c r="AA17" s="134"/>
      <c r="AB17" s="134"/>
      <c r="AC17" s="134"/>
      <c r="AD17" s="134"/>
      <c r="AE17" s="134"/>
      <c r="AF17" s="134"/>
      <c r="AG17" s="134"/>
      <c r="AH17" s="134"/>
      <c r="AI17" s="134"/>
      <c r="AJ17" s="134"/>
      <c r="AK17" s="134"/>
      <c r="AL17" s="134"/>
      <c r="AM17" s="134"/>
      <c r="AN17" s="134"/>
      <c r="AO17" s="134"/>
      <c r="AP17" s="134"/>
      <c r="AQ17" s="134"/>
      <c r="AR17" s="134"/>
      <c r="AS17" s="134"/>
      <c r="AT17" s="134"/>
      <c r="AU17" s="134"/>
      <c r="AV17" s="134"/>
      <c r="AW17" s="134"/>
      <c r="AX17" s="134"/>
      <c r="AY17" s="134"/>
      <c r="AZ17" s="134"/>
      <c r="BA17" s="134"/>
      <c r="BB17" s="134"/>
      <c r="BC17" s="134"/>
      <c r="BD17" s="134"/>
      <c r="BE17" s="134"/>
      <c r="BF17" s="134"/>
      <c r="BG17" s="134"/>
      <c r="BH17" s="134"/>
      <c r="BI17" s="134"/>
      <c r="BJ17" s="134"/>
      <c r="BK17" s="134"/>
      <c r="BL17" s="134"/>
      <c r="BM17" s="134"/>
      <c r="BN17" s="134"/>
      <c r="BO17" s="134"/>
      <c r="BP17" s="134"/>
      <c r="BQ17" s="134"/>
      <c r="BR17" s="134"/>
      <c r="BS17" s="134"/>
      <c r="BT17" s="134"/>
      <c r="BU17" s="134"/>
      <c r="BV17" s="134"/>
      <c r="BW17" s="134"/>
      <c r="BX17" s="134"/>
      <c r="BY17" s="134"/>
      <c r="BZ17" s="134"/>
      <c r="CA17" s="134"/>
      <c r="CB17" s="134"/>
      <c r="CC17" s="134"/>
      <c r="CD17" s="134"/>
      <c r="CE17" s="134"/>
      <c r="CF17" s="134"/>
      <c r="CG17" s="134"/>
      <c r="CH17" s="134"/>
      <c r="CI17" s="134"/>
      <c r="CJ17" s="134"/>
      <c r="CK17" s="134"/>
      <c r="CL17" s="134"/>
      <c r="CM17" s="134"/>
      <c r="CN17" s="134"/>
      <c r="CO17" s="134"/>
      <c r="CP17" s="134"/>
      <c r="CQ17" s="134"/>
      <c r="CR17" s="134"/>
      <c r="CS17" s="134"/>
      <c r="CT17" s="134"/>
      <c r="CU17" s="134"/>
      <c r="CV17" s="134"/>
      <c r="CW17" s="134"/>
      <c r="CX17" s="134"/>
      <c r="CY17" s="134"/>
      <c r="CZ17" s="134"/>
      <c r="DA17" s="134"/>
      <c r="DB17" s="134"/>
      <c r="DC17" s="134"/>
      <c r="DD17" s="134"/>
      <c r="DE17" s="134"/>
      <c r="DF17" s="134"/>
      <c r="DG17" s="134"/>
      <c r="DH17" s="134"/>
      <c r="DI17" s="134"/>
      <c r="DJ17" s="134"/>
      <c r="DK17" s="134"/>
      <c r="DL17" s="134"/>
      <c r="DM17" s="134"/>
      <c r="DN17" s="134"/>
      <c r="DO17" s="134"/>
      <c r="DP17" s="134"/>
      <c r="DQ17" s="134"/>
      <c r="DR17" s="134"/>
      <c r="DS17" s="134"/>
      <c r="DT17" s="134"/>
      <c r="DU17" s="134"/>
      <c r="DV17" s="134"/>
      <c r="DW17" s="134"/>
      <c r="DX17" s="134"/>
      <c r="DY17" s="134"/>
      <c r="DZ17" s="134"/>
      <c r="EA17" s="134"/>
      <c r="EB17" s="134"/>
      <c r="EC17" s="134"/>
      <c r="ED17" s="134"/>
      <c r="EE17" s="134"/>
      <c r="EF17" s="134"/>
      <c r="EG17" s="134"/>
      <c r="EH17" s="134"/>
      <c r="EI17" s="134"/>
      <c r="EJ17" s="134"/>
      <c r="EK17" s="134"/>
      <c r="EL17" s="134"/>
      <c r="EM17" s="134"/>
      <c r="EN17" s="134"/>
      <c r="EO17" s="134"/>
      <c r="EP17" s="134"/>
      <c r="EQ17" s="134"/>
      <c r="ER17" s="134"/>
      <c r="ES17" s="134"/>
      <c r="ET17" s="134"/>
      <c r="EU17" s="134"/>
      <c r="EV17" s="134"/>
      <c r="EW17" s="134"/>
      <c r="EX17" s="134"/>
      <c r="EY17" s="134"/>
      <c r="EZ17" s="134"/>
      <c r="FA17" s="134"/>
      <c r="FB17" s="134"/>
      <c r="FC17" s="134"/>
      <c r="FD17" s="134"/>
      <c r="FE17" s="134"/>
      <c r="FF17" s="134"/>
      <c r="FG17" s="134"/>
      <c r="FH17" s="134"/>
      <c r="FI17" s="134"/>
      <c r="FJ17" s="134"/>
      <c r="FK17" s="134"/>
      <c r="FL17" s="134"/>
      <c r="FM17" s="134"/>
      <c r="FN17" s="134"/>
      <c r="FO17" s="134"/>
      <c r="FP17" s="134"/>
      <c r="FQ17" s="134"/>
      <c r="FR17" s="134"/>
      <c r="FS17" s="134"/>
      <c r="FT17" s="134"/>
      <c r="FU17" s="134"/>
      <c r="FV17" s="134"/>
      <c r="FW17" s="134"/>
      <c r="FX17" s="134"/>
      <c r="FY17" s="134"/>
      <c r="FZ17" s="134"/>
      <c r="GA17" s="134"/>
      <c r="GB17" s="134"/>
      <c r="GC17" s="134"/>
      <c r="GD17" s="134"/>
      <c r="GE17" s="134"/>
      <c r="GF17" s="134"/>
      <c r="GG17" s="134"/>
      <c r="GH17" s="134"/>
      <c r="GI17" s="134"/>
      <c r="GJ17" s="134"/>
      <c r="GK17" s="134"/>
      <c r="GL17" s="134"/>
      <c r="GM17" s="134"/>
      <c r="GN17" s="134"/>
      <c r="GO17" s="134"/>
      <c r="GP17" s="134"/>
      <c r="GQ17" s="134"/>
      <c r="GR17" s="134"/>
      <c r="GS17" s="134"/>
      <c r="GT17" s="134"/>
      <c r="GU17" s="134"/>
      <c r="GV17" s="134"/>
      <c r="GW17" s="134"/>
      <c r="GX17" s="134"/>
      <c r="GY17" s="134"/>
      <c r="GZ17" s="134"/>
      <c r="HA17" s="134"/>
      <c r="HB17" s="134"/>
      <c r="HC17" s="134"/>
      <c r="HD17" s="134"/>
      <c r="HE17" s="134"/>
      <c r="HF17" s="134"/>
      <c r="HG17" s="134"/>
      <c r="HH17" s="134"/>
      <c r="HI17" s="134"/>
      <c r="HJ17" s="134"/>
      <c r="HK17" s="134"/>
      <c r="HL17" s="134"/>
      <c r="HM17" s="134"/>
      <c r="HN17" s="134"/>
      <c r="HO17" s="134"/>
      <c r="HP17" s="134"/>
      <c r="HQ17" s="134"/>
      <c r="HR17" s="134"/>
      <c r="HS17" s="134"/>
      <c r="HT17" s="134"/>
      <c r="HU17" s="134"/>
      <c r="HV17" s="134"/>
      <c r="HW17" s="134"/>
      <c r="HX17" s="134"/>
      <c r="HY17" s="134"/>
      <c r="HZ17" s="134"/>
      <c r="IA17" s="134"/>
      <c r="IB17" s="134"/>
      <c r="IC17" s="134"/>
      <c r="ID17" s="134"/>
      <c r="IE17" s="134"/>
      <c r="IF17" s="134"/>
      <c r="IG17" s="134"/>
      <c r="IH17" s="134"/>
      <c r="II17" s="134"/>
      <c r="IJ17" s="134"/>
      <c r="IK17" s="134"/>
      <c r="IL17" s="134"/>
      <c r="IM17" s="134"/>
      <c r="IN17" s="134"/>
      <c r="IO17" s="134"/>
      <c r="IP17" s="134"/>
      <c r="IQ17" s="134"/>
      <c r="IR17" s="134"/>
      <c r="IS17" s="134"/>
      <c r="IT17" s="134"/>
      <c r="IU17" s="134"/>
      <c r="IV17" s="134"/>
    </row>
    <row r="18" spans="1:256" s="127" customFormat="1" ht="22.95" customHeight="1" x14ac:dyDescent="0.4">
      <c r="A18" s="134"/>
      <c r="B18" s="523" t="s">
        <v>6</v>
      </c>
      <c r="C18" s="523"/>
      <c r="D18" s="523"/>
      <c r="E18" s="523"/>
      <c r="F18" s="139"/>
      <c r="G18" s="139"/>
      <c r="H18" s="139"/>
      <c r="I18" s="136"/>
      <c r="J18" s="134"/>
      <c r="K18" s="134"/>
      <c r="L18" s="134"/>
      <c r="M18" s="134"/>
      <c r="N18" s="134"/>
      <c r="O18" s="134"/>
      <c r="P18" s="134"/>
      <c r="Q18" s="134"/>
      <c r="R18" s="134"/>
      <c r="S18" s="134"/>
      <c r="T18" s="134"/>
      <c r="U18" s="134"/>
      <c r="V18" s="134"/>
      <c r="W18" s="134"/>
      <c r="X18" s="134"/>
      <c r="Y18" s="134"/>
      <c r="Z18" s="134"/>
      <c r="AA18" s="134"/>
      <c r="AB18" s="134"/>
      <c r="AC18" s="134"/>
      <c r="AD18" s="134"/>
      <c r="AE18" s="134"/>
      <c r="AF18" s="134"/>
      <c r="AG18" s="134"/>
      <c r="AH18" s="134"/>
      <c r="AI18" s="134"/>
      <c r="AJ18" s="134"/>
      <c r="AK18" s="134"/>
      <c r="AL18" s="134"/>
      <c r="AM18" s="134"/>
      <c r="AN18" s="134"/>
      <c r="AO18" s="134"/>
      <c r="AP18" s="134"/>
      <c r="AQ18" s="134"/>
      <c r="AR18" s="134"/>
      <c r="AS18" s="134"/>
      <c r="AT18" s="134"/>
      <c r="AU18" s="134"/>
      <c r="AV18" s="134"/>
      <c r="AW18" s="134"/>
      <c r="AX18" s="134"/>
      <c r="AY18" s="134"/>
      <c r="AZ18" s="134"/>
      <c r="BA18" s="134"/>
      <c r="BB18" s="134"/>
      <c r="BC18" s="134"/>
      <c r="BD18" s="134"/>
      <c r="BE18" s="134"/>
      <c r="BF18" s="134"/>
      <c r="BG18" s="134"/>
      <c r="BH18" s="134"/>
      <c r="BI18" s="134"/>
      <c r="BJ18" s="134"/>
      <c r="BK18" s="134"/>
      <c r="BL18" s="134"/>
      <c r="BM18" s="134"/>
      <c r="BN18" s="134"/>
      <c r="BO18" s="134"/>
      <c r="BP18" s="134"/>
      <c r="BQ18" s="134"/>
      <c r="BR18" s="134"/>
      <c r="BS18" s="134"/>
      <c r="BT18" s="134"/>
      <c r="BU18" s="134"/>
      <c r="BV18" s="134"/>
      <c r="BW18" s="134"/>
      <c r="BX18" s="134"/>
      <c r="BY18" s="134"/>
      <c r="BZ18" s="134"/>
      <c r="CA18" s="134"/>
      <c r="CB18" s="134"/>
      <c r="CC18" s="134"/>
      <c r="CD18" s="134"/>
      <c r="CE18" s="134"/>
      <c r="CF18" s="134"/>
      <c r="CG18" s="134"/>
      <c r="CH18" s="134"/>
      <c r="CI18" s="134"/>
      <c r="CJ18" s="134"/>
      <c r="CK18" s="134"/>
      <c r="CL18" s="134"/>
      <c r="CM18" s="134"/>
      <c r="CN18" s="134"/>
      <c r="CO18" s="134"/>
      <c r="CP18" s="134"/>
      <c r="CQ18" s="134"/>
      <c r="CR18" s="134"/>
      <c r="CS18" s="134"/>
      <c r="CT18" s="134"/>
      <c r="CU18" s="134"/>
      <c r="CV18" s="134"/>
      <c r="CW18" s="134"/>
      <c r="CX18" s="134"/>
      <c r="CY18" s="134"/>
      <c r="CZ18" s="134"/>
      <c r="DA18" s="134"/>
      <c r="DB18" s="134"/>
      <c r="DC18" s="134"/>
      <c r="DD18" s="134"/>
      <c r="DE18" s="134"/>
      <c r="DF18" s="134"/>
      <c r="DG18" s="134"/>
      <c r="DH18" s="134"/>
      <c r="DI18" s="134"/>
      <c r="DJ18" s="134"/>
      <c r="DK18" s="134"/>
      <c r="DL18" s="134"/>
      <c r="DM18" s="134"/>
      <c r="DN18" s="134"/>
      <c r="DO18" s="134"/>
      <c r="DP18" s="134"/>
      <c r="DQ18" s="134"/>
      <c r="DR18" s="134"/>
      <c r="DS18" s="134"/>
      <c r="DT18" s="134"/>
      <c r="DU18" s="134"/>
      <c r="DV18" s="134"/>
      <c r="DW18" s="134"/>
      <c r="DX18" s="134"/>
      <c r="DY18" s="134"/>
      <c r="DZ18" s="134"/>
      <c r="EA18" s="134"/>
      <c r="EB18" s="134"/>
      <c r="EC18" s="134"/>
      <c r="ED18" s="134"/>
      <c r="EE18" s="134"/>
      <c r="EF18" s="134"/>
      <c r="EG18" s="134"/>
      <c r="EH18" s="134"/>
      <c r="EI18" s="134"/>
      <c r="EJ18" s="134"/>
      <c r="EK18" s="134"/>
      <c r="EL18" s="134"/>
      <c r="EM18" s="134"/>
      <c r="EN18" s="134"/>
      <c r="EO18" s="134"/>
      <c r="EP18" s="134"/>
      <c r="EQ18" s="134"/>
      <c r="ER18" s="134"/>
      <c r="ES18" s="134"/>
      <c r="ET18" s="134"/>
      <c r="EU18" s="134"/>
      <c r="EV18" s="134"/>
      <c r="EW18" s="134"/>
      <c r="EX18" s="134"/>
      <c r="EY18" s="134"/>
      <c r="EZ18" s="134"/>
      <c r="FA18" s="134"/>
      <c r="FB18" s="134"/>
      <c r="FC18" s="134"/>
      <c r="FD18" s="134"/>
      <c r="FE18" s="134"/>
      <c r="FF18" s="134"/>
      <c r="FG18" s="134"/>
      <c r="FH18" s="134"/>
      <c r="FI18" s="134"/>
      <c r="FJ18" s="134"/>
      <c r="FK18" s="134"/>
      <c r="FL18" s="134"/>
      <c r="FM18" s="134"/>
      <c r="FN18" s="134"/>
      <c r="FO18" s="134"/>
      <c r="FP18" s="134"/>
      <c r="FQ18" s="134"/>
      <c r="FR18" s="134"/>
      <c r="FS18" s="134"/>
      <c r="FT18" s="134"/>
      <c r="FU18" s="134"/>
      <c r="FV18" s="134"/>
      <c r="FW18" s="134"/>
      <c r="FX18" s="134"/>
      <c r="FY18" s="134"/>
      <c r="FZ18" s="134"/>
      <c r="GA18" s="134"/>
      <c r="GB18" s="134"/>
      <c r="GC18" s="134"/>
      <c r="GD18" s="134"/>
      <c r="GE18" s="134"/>
      <c r="GF18" s="134"/>
      <c r="GG18" s="134"/>
      <c r="GH18" s="134"/>
      <c r="GI18" s="134"/>
      <c r="GJ18" s="134"/>
      <c r="GK18" s="134"/>
      <c r="GL18" s="134"/>
      <c r="GM18" s="134"/>
      <c r="GN18" s="134"/>
      <c r="GO18" s="134"/>
      <c r="GP18" s="134"/>
      <c r="GQ18" s="134"/>
      <c r="GR18" s="134"/>
      <c r="GS18" s="134"/>
      <c r="GT18" s="134"/>
      <c r="GU18" s="134"/>
      <c r="GV18" s="134"/>
      <c r="GW18" s="134"/>
      <c r="GX18" s="134"/>
      <c r="GY18" s="134"/>
      <c r="GZ18" s="134"/>
      <c r="HA18" s="134"/>
      <c r="HB18" s="134"/>
      <c r="HC18" s="134"/>
      <c r="HD18" s="134"/>
      <c r="HE18" s="134"/>
      <c r="HF18" s="134"/>
      <c r="HG18" s="134"/>
      <c r="HH18" s="134"/>
      <c r="HI18" s="134"/>
      <c r="HJ18" s="134"/>
      <c r="HK18" s="134"/>
      <c r="HL18" s="134"/>
      <c r="HM18" s="134"/>
      <c r="HN18" s="134"/>
      <c r="HO18" s="134"/>
      <c r="HP18" s="134"/>
      <c r="HQ18" s="134"/>
      <c r="HR18" s="134"/>
      <c r="HS18" s="134"/>
      <c r="HT18" s="134"/>
      <c r="HU18" s="134"/>
      <c r="HV18" s="134"/>
      <c r="HW18" s="134"/>
      <c r="HX18" s="134"/>
      <c r="HY18" s="134"/>
      <c r="HZ18" s="134"/>
      <c r="IA18" s="134"/>
      <c r="IB18" s="134"/>
      <c r="IC18" s="134"/>
      <c r="ID18" s="134"/>
      <c r="IE18" s="134"/>
      <c r="IF18" s="134"/>
      <c r="IG18" s="134"/>
      <c r="IH18" s="134"/>
      <c r="II18" s="134"/>
      <c r="IJ18" s="134"/>
      <c r="IK18" s="134"/>
      <c r="IL18" s="134"/>
      <c r="IM18" s="134"/>
      <c r="IN18" s="134"/>
      <c r="IO18" s="134"/>
      <c r="IP18" s="134"/>
      <c r="IQ18" s="134"/>
      <c r="IR18" s="134"/>
      <c r="IS18" s="134"/>
      <c r="IT18" s="134"/>
      <c r="IU18" s="134"/>
      <c r="IV18" s="134"/>
    </row>
    <row r="19" spans="1:256" s="127" customFormat="1" ht="18.75" customHeight="1" x14ac:dyDescent="0.4">
      <c r="A19" s="134"/>
      <c r="B19" s="135"/>
      <c r="C19" s="135" t="s">
        <v>32</v>
      </c>
      <c r="D19" s="135"/>
      <c r="E19" s="135"/>
      <c r="F19" s="135"/>
      <c r="G19" s="135"/>
      <c r="H19" s="135"/>
      <c r="I19" s="136"/>
      <c r="J19" s="134"/>
      <c r="K19" s="134"/>
      <c r="L19" s="134"/>
      <c r="M19" s="134"/>
      <c r="N19" s="134"/>
      <c r="O19" s="134"/>
      <c r="P19" s="134"/>
      <c r="Q19" s="134"/>
      <c r="R19" s="134"/>
      <c r="S19" s="134"/>
      <c r="T19" s="134"/>
      <c r="U19" s="134"/>
      <c r="V19" s="134"/>
      <c r="W19" s="134"/>
      <c r="X19" s="134"/>
      <c r="Y19" s="134"/>
      <c r="Z19" s="134"/>
      <c r="AA19" s="134"/>
      <c r="AB19" s="134"/>
      <c r="AC19" s="134"/>
      <c r="AD19" s="134"/>
      <c r="AE19" s="134"/>
      <c r="AF19" s="134"/>
      <c r="AG19" s="134"/>
      <c r="AH19" s="134"/>
      <c r="AI19" s="134"/>
      <c r="AJ19" s="134"/>
      <c r="AK19" s="134"/>
      <c r="AL19" s="134"/>
      <c r="AM19" s="134"/>
      <c r="AN19" s="134"/>
      <c r="AO19" s="134"/>
      <c r="AP19" s="134"/>
      <c r="AQ19" s="134"/>
      <c r="AR19" s="134"/>
      <c r="AS19" s="134"/>
      <c r="AT19" s="134"/>
      <c r="AU19" s="134"/>
      <c r="AV19" s="134"/>
      <c r="AW19" s="134"/>
      <c r="AX19" s="134"/>
      <c r="AY19" s="134"/>
      <c r="AZ19" s="134"/>
      <c r="BA19" s="134"/>
      <c r="BB19" s="134"/>
      <c r="BC19" s="134"/>
      <c r="BD19" s="134"/>
      <c r="BE19" s="134"/>
      <c r="BF19" s="134"/>
      <c r="BG19" s="134"/>
      <c r="BH19" s="134"/>
      <c r="BI19" s="134"/>
      <c r="BJ19" s="134"/>
      <c r="BK19" s="134"/>
      <c r="BL19" s="134"/>
      <c r="BM19" s="134"/>
      <c r="BN19" s="134"/>
      <c r="BO19" s="134"/>
      <c r="BP19" s="134"/>
      <c r="BQ19" s="134"/>
      <c r="BR19" s="134"/>
      <c r="BS19" s="134"/>
      <c r="BT19" s="134"/>
      <c r="BU19" s="134"/>
      <c r="BV19" s="134"/>
      <c r="BW19" s="134"/>
      <c r="BX19" s="134"/>
      <c r="BY19" s="134"/>
      <c r="BZ19" s="134"/>
      <c r="CA19" s="134"/>
      <c r="CB19" s="134"/>
      <c r="CC19" s="134"/>
      <c r="CD19" s="134"/>
      <c r="CE19" s="134"/>
      <c r="CF19" s="134"/>
      <c r="CG19" s="134"/>
      <c r="CH19" s="134"/>
      <c r="CI19" s="134"/>
      <c r="CJ19" s="134"/>
      <c r="CK19" s="134"/>
      <c r="CL19" s="134"/>
      <c r="CM19" s="134"/>
      <c r="CN19" s="134"/>
      <c r="CO19" s="134"/>
      <c r="CP19" s="134"/>
      <c r="CQ19" s="134"/>
      <c r="CR19" s="134"/>
      <c r="CS19" s="134"/>
      <c r="CT19" s="134"/>
      <c r="CU19" s="134"/>
      <c r="CV19" s="134"/>
      <c r="CW19" s="134"/>
      <c r="CX19" s="134"/>
      <c r="CY19" s="134"/>
      <c r="CZ19" s="134"/>
      <c r="DA19" s="134"/>
      <c r="DB19" s="134"/>
      <c r="DC19" s="134"/>
      <c r="DD19" s="134"/>
      <c r="DE19" s="134"/>
      <c r="DF19" s="134"/>
      <c r="DG19" s="134"/>
      <c r="DH19" s="134"/>
      <c r="DI19" s="134"/>
      <c r="DJ19" s="134"/>
      <c r="DK19" s="134"/>
      <c r="DL19" s="134"/>
      <c r="DM19" s="134"/>
      <c r="DN19" s="134"/>
      <c r="DO19" s="134"/>
      <c r="DP19" s="134"/>
      <c r="DQ19" s="134"/>
      <c r="DR19" s="134"/>
      <c r="DS19" s="134"/>
      <c r="DT19" s="134"/>
      <c r="DU19" s="134"/>
      <c r="DV19" s="134"/>
      <c r="DW19" s="134"/>
      <c r="DX19" s="134"/>
      <c r="DY19" s="134"/>
      <c r="DZ19" s="134"/>
      <c r="EA19" s="134"/>
      <c r="EB19" s="134"/>
      <c r="EC19" s="134"/>
      <c r="ED19" s="134"/>
      <c r="EE19" s="134"/>
      <c r="EF19" s="134"/>
      <c r="EG19" s="134"/>
      <c r="EH19" s="134"/>
      <c r="EI19" s="134"/>
      <c r="EJ19" s="134"/>
      <c r="EK19" s="134"/>
      <c r="EL19" s="134"/>
      <c r="EM19" s="134"/>
      <c r="EN19" s="134"/>
      <c r="EO19" s="134"/>
      <c r="EP19" s="134"/>
      <c r="EQ19" s="134"/>
      <c r="ER19" s="134"/>
      <c r="ES19" s="134"/>
      <c r="ET19" s="134"/>
      <c r="EU19" s="134"/>
      <c r="EV19" s="134"/>
      <c r="EW19" s="134"/>
      <c r="EX19" s="134"/>
      <c r="EY19" s="134"/>
      <c r="EZ19" s="134"/>
      <c r="FA19" s="134"/>
      <c r="FB19" s="134"/>
      <c r="FC19" s="134"/>
      <c r="FD19" s="134"/>
      <c r="FE19" s="134"/>
      <c r="FF19" s="134"/>
      <c r="FG19" s="134"/>
      <c r="FH19" s="134"/>
      <c r="FI19" s="134"/>
      <c r="FJ19" s="134"/>
      <c r="FK19" s="134"/>
      <c r="FL19" s="134"/>
      <c r="FM19" s="134"/>
      <c r="FN19" s="134"/>
      <c r="FO19" s="134"/>
      <c r="FP19" s="134"/>
      <c r="FQ19" s="134"/>
      <c r="FR19" s="134"/>
      <c r="FS19" s="134"/>
      <c r="FT19" s="134"/>
      <c r="FU19" s="134"/>
      <c r="FV19" s="134"/>
      <c r="FW19" s="134"/>
      <c r="FX19" s="134"/>
      <c r="FY19" s="134"/>
      <c r="FZ19" s="134"/>
      <c r="GA19" s="134"/>
      <c r="GB19" s="134"/>
      <c r="GC19" s="134"/>
      <c r="GD19" s="134"/>
      <c r="GE19" s="134"/>
      <c r="GF19" s="134"/>
      <c r="GG19" s="134"/>
      <c r="GH19" s="134"/>
      <c r="GI19" s="134"/>
      <c r="GJ19" s="134"/>
      <c r="GK19" s="134"/>
      <c r="GL19" s="134"/>
      <c r="GM19" s="134"/>
      <c r="GN19" s="134"/>
      <c r="GO19" s="134"/>
      <c r="GP19" s="134"/>
      <c r="GQ19" s="134"/>
      <c r="GR19" s="134"/>
      <c r="GS19" s="134"/>
      <c r="GT19" s="134"/>
      <c r="GU19" s="134"/>
      <c r="GV19" s="134"/>
      <c r="GW19" s="134"/>
      <c r="GX19" s="134"/>
      <c r="GY19" s="134"/>
      <c r="GZ19" s="134"/>
      <c r="HA19" s="134"/>
      <c r="HB19" s="134"/>
      <c r="HC19" s="134"/>
      <c r="HD19" s="134"/>
      <c r="HE19" s="134"/>
      <c r="HF19" s="134"/>
      <c r="HG19" s="134"/>
      <c r="HH19" s="134"/>
      <c r="HI19" s="134"/>
      <c r="HJ19" s="134"/>
      <c r="HK19" s="134"/>
      <c r="HL19" s="134"/>
      <c r="HM19" s="134"/>
      <c r="HN19" s="134"/>
      <c r="HO19" s="134"/>
      <c r="HP19" s="134"/>
      <c r="HQ19" s="134"/>
      <c r="HR19" s="134"/>
      <c r="HS19" s="134"/>
      <c r="HT19" s="134"/>
      <c r="HU19" s="134"/>
      <c r="HV19" s="134"/>
      <c r="HW19" s="134"/>
      <c r="HX19" s="134"/>
      <c r="HY19" s="134"/>
      <c r="HZ19" s="134"/>
      <c r="IA19" s="134"/>
      <c r="IB19" s="134"/>
      <c r="IC19" s="134"/>
      <c r="ID19" s="134"/>
      <c r="IE19" s="134"/>
      <c r="IF19" s="134"/>
      <c r="IG19" s="134"/>
      <c r="IH19" s="134"/>
      <c r="II19" s="134"/>
      <c r="IJ19" s="134"/>
      <c r="IK19" s="134"/>
      <c r="IL19" s="134"/>
      <c r="IM19" s="134"/>
      <c r="IN19" s="134"/>
      <c r="IO19" s="134"/>
      <c r="IP19" s="134"/>
      <c r="IQ19" s="134"/>
      <c r="IR19" s="134"/>
      <c r="IS19" s="134"/>
      <c r="IT19" s="134"/>
      <c r="IU19" s="134"/>
      <c r="IV19" s="134"/>
    </row>
    <row r="20" spans="1:256" s="127" customFormat="1" ht="51.6" customHeight="1" x14ac:dyDescent="0.4">
      <c r="A20" s="512" t="s">
        <v>141</v>
      </c>
      <c r="B20" s="512"/>
      <c r="C20" s="512"/>
      <c r="D20" s="512"/>
      <c r="E20" s="512"/>
      <c r="F20" s="512"/>
      <c r="G20" s="512"/>
      <c r="H20" s="512"/>
      <c r="I20" s="512"/>
      <c r="J20" s="512"/>
      <c r="K20" s="512"/>
      <c r="L20" s="512"/>
      <c r="M20" s="140"/>
      <c r="N20" s="134"/>
      <c r="O20" s="134"/>
      <c r="P20" s="134"/>
      <c r="Q20" s="134"/>
      <c r="R20" s="134"/>
      <c r="S20" s="134"/>
      <c r="T20" s="134"/>
      <c r="U20" s="134"/>
      <c r="V20" s="134"/>
      <c r="W20" s="134"/>
      <c r="X20" s="134"/>
      <c r="Y20" s="134"/>
      <c r="Z20" s="134"/>
      <c r="AA20" s="134"/>
      <c r="AB20" s="134"/>
      <c r="AC20" s="134"/>
      <c r="AD20" s="134"/>
      <c r="AE20" s="134"/>
      <c r="AF20" s="134"/>
      <c r="AG20" s="134"/>
      <c r="AH20" s="134"/>
      <c r="AI20" s="134"/>
      <c r="AJ20" s="134"/>
      <c r="AK20" s="134"/>
      <c r="AL20" s="134"/>
      <c r="AM20" s="134"/>
      <c r="AN20" s="134"/>
      <c r="AO20" s="134"/>
      <c r="AP20" s="134"/>
      <c r="AQ20" s="134"/>
      <c r="AR20" s="134"/>
      <c r="AS20" s="134"/>
      <c r="AT20" s="134"/>
      <c r="AU20" s="134"/>
      <c r="AV20" s="134"/>
      <c r="AW20" s="134"/>
      <c r="AX20" s="134"/>
      <c r="AY20" s="134"/>
      <c r="AZ20" s="134"/>
      <c r="BA20" s="134"/>
      <c r="BB20" s="134"/>
      <c r="BC20" s="134"/>
      <c r="BD20" s="134"/>
      <c r="BE20" s="134"/>
      <c r="BF20" s="134"/>
      <c r="BG20" s="134"/>
      <c r="BH20" s="134"/>
      <c r="BI20" s="134"/>
      <c r="BJ20" s="134"/>
      <c r="BK20" s="134"/>
      <c r="BL20" s="134"/>
      <c r="BM20" s="134"/>
      <c r="BN20" s="134"/>
      <c r="BO20" s="134"/>
      <c r="BP20" s="134"/>
      <c r="BQ20" s="134"/>
      <c r="BR20" s="134"/>
      <c r="BS20" s="134"/>
      <c r="BT20" s="134"/>
      <c r="BU20" s="134"/>
      <c r="BV20" s="134"/>
      <c r="BW20" s="134"/>
      <c r="BX20" s="134"/>
      <c r="BY20" s="134"/>
      <c r="BZ20" s="134"/>
      <c r="CA20" s="134"/>
      <c r="CB20" s="134"/>
      <c r="CC20" s="134"/>
      <c r="CD20" s="134"/>
      <c r="CE20" s="134"/>
      <c r="CF20" s="134"/>
      <c r="CG20" s="134"/>
      <c r="CH20" s="134"/>
      <c r="CI20" s="134"/>
      <c r="CJ20" s="134"/>
      <c r="CK20" s="134"/>
      <c r="CL20" s="134"/>
      <c r="CM20" s="134"/>
      <c r="CN20" s="134"/>
      <c r="CO20" s="134"/>
      <c r="CP20" s="134"/>
      <c r="CQ20" s="134"/>
      <c r="CR20" s="134"/>
      <c r="CS20" s="134"/>
      <c r="CT20" s="134"/>
      <c r="CU20" s="134"/>
      <c r="CV20" s="134"/>
      <c r="CW20" s="134"/>
      <c r="CX20" s="134"/>
      <c r="CY20" s="134"/>
      <c r="CZ20" s="134"/>
      <c r="DA20" s="134"/>
      <c r="DB20" s="134"/>
      <c r="DC20" s="134"/>
      <c r="DD20" s="134"/>
      <c r="DE20" s="134"/>
      <c r="DF20" s="134"/>
      <c r="DG20" s="134"/>
      <c r="DH20" s="134"/>
      <c r="DI20" s="134"/>
      <c r="DJ20" s="134"/>
      <c r="DK20" s="134"/>
      <c r="DL20" s="134"/>
      <c r="DM20" s="134"/>
      <c r="DN20" s="134"/>
      <c r="DO20" s="134"/>
      <c r="DP20" s="134"/>
      <c r="DQ20" s="134"/>
      <c r="DR20" s="134"/>
      <c r="DS20" s="134"/>
      <c r="DT20" s="134"/>
      <c r="DU20" s="134"/>
      <c r="DV20" s="134"/>
      <c r="DW20" s="134"/>
      <c r="DX20" s="134"/>
      <c r="DY20" s="134"/>
      <c r="DZ20" s="134"/>
      <c r="EA20" s="134"/>
      <c r="EB20" s="134"/>
      <c r="EC20" s="134"/>
      <c r="ED20" s="134"/>
      <c r="EE20" s="134"/>
      <c r="EF20" s="134"/>
      <c r="EG20" s="134"/>
      <c r="EH20" s="134"/>
      <c r="EI20" s="134"/>
      <c r="EJ20" s="134"/>
      <c r="EK20" s="134"/>
      <c r="EL20" s="134"/>
      <c r="EM20" s="134"/>
      <c r="EN20" s="134"/>
      <c r="EO20" s="134"/>
      <c r="EP20" s="134"/>
      <c r="EQ20" s="134"/>
      <c r="ER20" s="134"/>
      <c r="ES20" s="134"/>
      <c r="ET20" s="134"/>
      <c r="EU20" s="134"/>
      <c r="EV20" s="134"/>
      <c r="EW20" s="134"/>
      <c r="EX20" s="134"/>
      <c r="EY20" s="134"/>
      <c r="EZ20" s="134"/>
      <c r="FA20" s="134"/>
      <c r="FB20" s="134"/>
      <c r="FC20" s="134"/>
      <c r="FD20" s="134"/>
      <c r="FE20" s="134"/>
      <c r="FF20" s="134"/>
      <c r="FG20" s="134"/>
      <c r="FH20" s="134"/>
      <c r="FI20" s="134"/>
      <c r="FJ20" s="134"/>
      <c r="FK20" s="134"/>
      <c r="FL20" s="134"/>
      <c r="FM20" s="134"/>
      <c r="FN20" s="134"/>
      <c r="FO20" s="134"/>
      <c r="FP20" s="134"/>
      <c r="FQ20" s="134"/>
      <c r="FR20" s="134"/>
      <c r="FS20" s="134"/>
      <c r="FT20" s="134"/>
      <c r="FU20" s="134"/>
      <c r="FV20" s="134"/>
      <c r="FW20" s="134"/>
      <c r="FX20" s="134"/>
      <c r="FY20" s="134"/>
      <c r="FZ20" s="134"/>
      <c r="GA20" s="134"/>
      <c r="GB20" s="134"/>
      <c r="GC20" s="134"/>
      <c r="GD20" s="134"/>
      <c r="GE20" s="134"/>
      <c r="GF20" s="134"/>
      <c r="GG20" s="134"/>
      <c r="GH20" s="134"/>
      <c r="GI20" s="134"/>
      <c r="GJ20" s="134"/>
      <c r="GK20" s="134"/>
      <c r="GL20" s="134"/>
      <c r="GM20" s="134"/>
      <c r="GN20" s="134"/>
      <c r="GO20" s="134"/>
      <c r="GP20" s="134"/>
      <c r="GQ20" s="134"/>
      <c r="GR20" s="134"/>
      <c r="GS20" s="134"/>
      <c r="GT20" s="134"/>
      <c r="GU20" s="134"/>
      <c r="GV20" s="134"/>
      <c r="GW20" s="134"/>
      <c r="GX20" s="134"/>
      <c r="GY20" s="134"/>
      <c r="GZ20" s="134"/>
      <c r="HA20" s="134"/>
      <c r="HB20" s="134"/>
      <c r="HC20" s="134"/>
      <c r="HD20" s="134"/>
      <c r="HE20" s="134"/>
      <c r="HF20" s="134"/>
      <c r="HG20" s="134"/>
      <c r="HH20" s="134"/>
      <c r="HI20" s="134"/>
      <c r="HJ20" s="134"/>
      <c r="HK20" s="134"/>
      <c r="HL20" s="134"/>
      <c r="HM20" s="134"/>
      <c r="HN20" s="134"/>
      <c r="HO20" s="134"/>
      <c r="HP20" s="134"/>
      <c r="HQ20" s="134"/>
      <c r="HR20" s="134"/>
      <c r="HS20" s="134"/>
      <c r="HT20" s="134"/>
      <c r="HU20" s="134"/>
      <c r="HV20" s="134"/>
      <c r="HW20" s="134"/>
      <c r="HX20" s="134"/>
      <c r="HY20" s="134"/>
      <c r="HZ20" s="134"/>
      <c r="IA20" s="134"/>
      <c r="IB20" s="134"/>
      <c r="IC20" s="134"/>
      <c r="ID20" s="134"/>
      <c r="IE20" s="134"/>
      <c r="IF20" s="134"/>
      <c r="IG20" s="134"/>
      <c r="IH20" s="134"/>
      <c r="II20" s="134"/>
      <c r="IJ20" s="134"/>
      <c r="IK20" s="134"/>
      <c r="IL20" s="134"/>
      <c r="IM20" s="134"/>
      <c r="IN20" s="134"/>
      <c r="IO20" s="134"/>
      <c r="IP20" s="134"/>
      <c r="IQ20" s="134"/>
      <c r="IR20" s="134"/>
      <c r="IS20" s="134"/>
      <c r="IT20" s="134"/>
      <c r="IU20" s="134"/>
      <c r="IV20" s="134"/>
    </row>
    <row r="21" spans="1:256" s="127" customFormat="1" ht="18.75" customHeight="1" x14ac:dyDescent="0.4">
      <c r="A21" s="555" t="s">
        <v>196</v>
      </c>
      <c r="B21" s="552"/>
      <c r="C21" s="552"/>
      <c r="D21" s="552"/>
      <c r="E21" s="552"/>
      <c r="F21" s="552"/>
      <c r="G21" s="552"/>
      <c r="H21" s="98"/>
      <c r="I21" s="94"/>
      <c r="J21" s="98"/>
      <c r="K21" s="98"/>
      <c r="L21" s="98"/>
      <c r="M21" s="98"/>
      <c r="N21" s="95"/>
      <c r="O21" s="95"/>
      <c r="P21" s="95"/>
      <c r="Q21" s="95"/>
      <c r="R21" s="95"/>
      <c r="S21" s="95"/>
      <c r="T21" s="95"/>
      <c r="U21" s="95"/>
      <c r="V21" s="95"/>
      <c r="W21" s="95"/>
      <c r="X21" s="95"/>
      <c r="Y21" s="95"/>
      <c r="Z21" s="95"/>
      <c r="AA21" s="95"/>
      <c r="AB21" s="95"/>
      <c r="AC21" s="95"/>
      <c r="AD21" s="95"/>
      <c r="AE21" s="95"/>
      <c r="AF21" s="95"/>
      <c r="AG21" s="95"/>
      <c r="AH21" s="95"/>
      <c r="AI21" s="95"/>
      <c r="AJ21" s="95"/>
      <c r="AK21" s="95"/>
      <c r="AL21" s="95"/>
      <c r="AM21" s="95"/>
      <c r="AN21" s="95"/>
      <c r="AO21" s="95"/>
      <c r="AP21" s="95"/>
      <c r="AQ21" s="95"/>
      <c r="AR21" s="95"/>
      <c r="AS21" s="95"/>
      <c r="AT21" s="95"/>
      <c r="AU21" s="95"/>
      <c r="AV21" s="95"/>
      <c r="AW21" s="95"/>
      <c r="AX21" s="95"/>
      <c r="AY21" s="95"/>
      <c r="AZ21" s="95"/>
      <c r="BA21" s="95"/>
      <c r="BB21" s="95"/>
      <c r="BC21" s="95"/>
      <c r="BD21" s="95"/>
      <c r="BE21" s="95"/>
      <c r="BF21" s="95"/>
      <c r="BG21" s="95"/>
      <c r="BH21" s="95"/>
      <c r="BI21" s="95"/>
      <c r="BJ21" s="95"/>
      <c r="BK21" s="95"/>
      <c r="BL21" s="95"/>
      <c r="BM21" s="95"/>
      <c r="BN21" s="95"/>
      <c r="BO21" s="95"/>
      <c r="BP21" s="95"/>
      <c r="BQ21" s="95"/>
      <c r="BR21" s="95"/>
      <c r="BS21" s="95"/>
      <c r="BT21" s="95"/>
      <c r="BU21" s="95"/>
      <c r="BV21" s="95"/>
      <c r="BW21" s="95"/>
      <c r="BX21" s="95"/>
      <c r="BY21" s="95"/>
      <c r="BZ21" s="95"/>
      <c r="CA21" s="95"/>
      <c r="CB21" s="95"/>
      <c r="CC21" s="95"/>
      <c r="CD21" s="95"/>
      <c r="CE21" s="95"/>
      <c r="CF21" s="95"/>
      <c r="CG21" s="95"/>
      <c r="CH21" s="95"/>
      <c r="CI21" s="95"/>
      <c r="CJ21" s="95"/>
      <c r="CK21" s="95"/>
      <c r="CL21" s="95"/>
      <c r="CM21" s="95"/>
      <c r="CN21" s="95"/>
      <c r="CO21" s="95"/>
      <c r="CP21" s="95"/>
      <c r="CQ21" s="95"/>
      <c r="CR21" s="95"/>
      <c r="CS21" s="95"/>
      <c r="CT21" s="95"/>
      <c r="CU21" s="95"/>
      <c r="CV21" s="95"/>
      <c r="CW21" s="95"/>
      <c r="CX21" s="95"/>
      <c r="CY21" s="95"/>
      <c r="CZ21" s="95"/>
      <c r="DA21" s="95"/>
      <c r="DB21" s="95"/>
      <c r="DC21" s="95"/>
      <c r="DD21" s="95"/>
      <c r="DE21" s="95"/>
      <c r="DF21" s="95"/>
      <c r="DG21" s="95"/>
      <c r="DH21" s="95"/>
      <c r="DI21" s="95"/>
      <c r="DJ21" s="95"/>
      <c r="DK21" s="95"/>
      <c r="DL21" s="95"/>
      <c r="DM21" s="95"/>
      <c r="DN21" s="95"/>
      <c r="DO21" s="95"/>
      <c r="DP21" s="95"/>
      <c r="DQ21" s="95"/>
      <c r="DR21" s="95"/>
      <c r="DS21" s="95"/>
      <c r="DT21" s="95"/>
      <c r="DU21" s="95"/>
      <c r="DV21" s="95"/>
      <c r="DW21" s="95"/>
      <c r="DX21" s="95"/>
      <c r="DY21" s="95"/>
      <c r="DZ21" s="95"/>
      <c r="EA21" s="95"/>
      <c r="EB21" s="95"/>
      <c r="EC21" s="95"/>
      <c r="ED21" s="95"/>
      <c r="EE21" s="95"/>
      <c r="EF21" s="95"/>
      <c r="EG21" s="95"/>
      <c r="EH21" s="95"/>
      <c r="EI21" s="95"/>
      <c r="EJ21" s="95"/>
      <c r="EK21" s="95"/>
      <c r="EL21" s="95"/>
      <c r="EM21" s="95"/>
      <c r="EN21" s="95"/>
      <c r="EO21" s="95"/>
      <c r="EP21" s="95"/>
      <c r="EQ21" s="95"/>
      <c r="ER21" s="95"/>
      <c r="ES21" s="95"/>
      <c r="ET21" s="95"/>
      <c r="EU21" s="95"/>
      <c r="EV21" s="95"/>
      <c r="EW21" s="95"/>
      <c r="EX21" s="95"/>
      <c r="EY21" s="95"/>
      <c r="EZ21" s="95"/>
      <c r="FA21" s="95"/>
      <c r="FB21" s="95"/>
      <c r="FC21" s="95"/>
      <c r="FD21" s="95"/>
      <c r="FE21" s="95"/>
      <c r="FF21" s="95"/>
      <c r="FG21" s="95"/>
      <c r="FH21" s="95"/>
      <c r="FI21" s="95"/>
      <c r="FJ21" s="95"/>
      <c r="FK21" s="95"/>
      <c r="FL21" s="95"/>
      <c r="FM21" s="95"/>
      <c r="FN21" s="95"/>
      <c r="FO21" s="95"/>
      <c r="FP21" s="95"/>
      <c r="FQ21" s="95"/>
      <c r="FR21" s="95"/>
      <c r="FS21" s="95"/>
      <c r="FT21" s="95"/>
      <c r="FU21" s="95"/>
      <c r="FV21" s="95"/>
      <c r="FW21" s="95"/>
      <c r="FX21" s="95"/>
      <c r="FY21" s="95"/>
      <c r="FZ21" s="95"/>
      <c r="GA21" s="95"/>
      <c r="GB21" s="95"/>
      <c r="GC21" s="95"/>
      <c r="GD21" s="95"/>
      <c r="GE21" s="95"/>
      <c r="GF21" s="95"/>
      <c r="GG21" s="95"/>
      <c r="GH21" s="95"/>
      <c r="GI21" s="95"/>
      <c r="GJ21" s="95"/>
      <c r="GK21" s="95"/>
      <c r="GL21" s="95"/>
      <c r="GM21" s="95"/>
      <c r="GN21" s="95"/>
      <c r="GO21" s="95"/>
      <c r="GP21" s="95"/>
      <c r="GQ21" s="95"/>
      <c r="GR21" s="95"/>
      <c r="GS21" s="95"/>
      <c r="GT21" s="95"/>
      <c r="GU21" s="95"/>
      <c r="GV21" s="95"/>
      <c r="GW21" s="95"/>
      <c r="GX21" s="95"/>
      <c r="GY21" s="95"/>
      <c r="GZ21" s="95"/>
      <c r="HA21" s="95"/>
      <c r="HB21" s="95"/>
      <c r="HC21" s="95"/>
      <c r="HD21" s="95"/>
      <c r="HE21" s="95"/>
      <c r="HF21" s="95"/>
      <c r="HG21" s="95"/>
      <c r="HH21" s="95"/>
      <c r="HI21" s="95"/>
      <c r="HJ21" s="95"/>
      <c r="HK21" s="95"/>
      <c r="HL21" s="95"/>
      <c r="HM21" s="95"/>
      <c r="HN21" s="95"/>
      <c r="HO21" s="95"/>
      <c r="HP21" s="95"/>
      <c r="HQ21" s="95"/>
      <c r="HR21" s="95"/>
      <c r="HS21" s="95"/>
      <c r="HT21" s="95"/>
      <c r="HU21" s="95"/>
      <c r="HV21" s="95"/>
      <c r="HW21" s="95"/>
      <c r="HX21" s="95"/>
      <c r="HY21" s="95"/>
      <c r="HZ21" s="95"/>
      <c r="IA21" s="95"/>
      <c r="IB21" s="95"/>
      <c r="IC21" s="95"/>
      <c r="ID21" s="95"/>
      <c r="IE21" s="95"/>
      <c r="IF21" s="95"/>
      <c r="IG21" s="95"/>
      <c r="IH21" s="95"/>
      <c r="II21" s="95"/>
      <c r="IJ21" s="95"/>
      <c r="IK21" s="95"/>
      <c r="IL21" s="95"/>
      <c r="IM21" s="95"/>
      <c r="IN21" s="95"/>
      <c r="IO21" s="95"/>
      <c r="IP21" s="95"/>
      <c r="IQ21" s="95"/>
      <c r="IR21" s="95"/>
      <c r="IS21" s="95"/>
      <c r="IT21" s="95"/>
      <c r="IU21" s="95"/>
      <c r="IV21" s="95"/>
    </row>
    <row r="22" spans="1:256" s="127" customFormat="1" ht="92.4" customHeight="1" x14ac:dyDescent="0.4">
      <c r="A22" s="524" t="s">
        <v>142</v>
      </c>
      <c r="B22" s="524"/>
      <c r="C22" s="524"/>
      <c r="D22" s="524"/>
      <c r="E22" s="524"/>
      <c r="F22" s="524"/>
      <c r="G22" s="524"/>
      <c r="H22" s="524"/>
      <c r="I22" s="524"/>
      <c r="J22" s="524"/>
      <c r="K22" s="524"/>
      <c r="L22" s="524"/>
      <c r="M22" s="142"/>
      <c r="N22" s="143"/>
      <c r="O22" s="143"/>
      <c r="P22" s="143"/>
      <c r="Q22" s="143"/>
      <c r="R22" s="143"/>
      <c r="S22" s="143"/>
      <c r="T22" s="143"/>
      <c r="U22" s="143"/>
      <c r="V22" s="143"/>
      <c r="W22" s="143"/>
      <c r="X22" s="143"/>
      <c r="Y22" s="143"/>
      <c r="Z22" s="143"/>
      <c r="AA22" s="143"/>
      <c r="AB22" s="143"/>
      <c r="AC22" s="143"/>
      <c r="AD22" s="143"/>
      <c r="AE22" s="143"/>
      <c r="AF22" s="143"/>
      <c r="AG22" s="143"/>
      <c r="AH22" s="143"/>
      <c r="AI22" s="143"/>
      <c r="AJ22" s="143"/>
      <c r="AK22" s="143"/>
      <c r="AL22" s="143"/>
      <c r="AM22" s="143"/>
      <c r="AN22" s="143"/>
      <c r="AO22" s="143"/>
      <c r="AP22" s="143"/>
      <c r="AQ22" s="143"/>
      <c r="AR22" s="143"/>
      <c r="AS22" s="143"/>
      <c r="AT22" s="143"/>
      <c r="AU22" s="143"/>
      <c r="AV22" s="143"/>
      <c r="AW22" s="143"/>
      <c r="AX22" s="143"/>
      <c r="AY22" s="143"/>
      <c r="AZ22" s="143"/>
      <c r="BA22" s="143"/>
      <c r="BB22" s="143"/>
      <c r="BC22" s="143"/>
      <c r="BD22" s="143"/>
      <c r="BE22" s="143"/>
      <c r="BF22" s="143"/>
      <c r="BG22" s="143"/>
      <c r="BH22" s="143"/>
      <c r="BI22" s="143"/>
      <c r="BJ22" s="143"/>
      <c r="BK22" s="143"/>
      <c r="BL22" s="143"/>
      <c r="BM22" s="143"/>
      <c r="BN22" s="143"/>
      <c r="BO22" s="143"/>
      <c r="BP22" s="143"/>
      <c r="BQ22" s="143"/>
      <c r="BR22" s="143"/>
      <c r="BS22" s="143"/>
      <c r="BT22" s="143"/>
      <c r="BU22" s="143"/>
      <c r="BV22" s="143"/>
      <c r="BW22" s="143"/>
      <c r="BX22" s="143"/>
      <c r="BY22" s="143"/>
      <c r="BZ22" s="143"/>
      <c r="CA22" s="143"/>
      <c r="CB22" s="143"/>
      <c r="CC22" s="143"/>
      <c r="CD22" s="143"/>
      <c r="CE22" s="143"/>
      <c r="CF22" s="143"/>
      <c r="CG22" s="143"/>
      <c r="CH22" s="143"/>
      <c r="CI22" s="143"/>
      <c r="CJ22" s="143"/>
      <c r="CK22" s="143"/>
      <c r="CL22" s="143"/>
      <c r="CM22" s="143"/>
      <c r="CN22" s="143"/>
      <c r="CO22" s="143"/>
      <c r="CP22" s="143"/>
      <c r="CQ22" s="143"/>
      <c r="CR22" s="143"/>
      <c r="CS22" s="143"/>
      <c r="CT22" s="143"/>
      <c r="CU22" s="143"/>
      <c r="CV22" s="143"/>
      <c r="CW22" s="143"/>
      <c r="CX22" s="143"/>
      <c r="CY22" s="143"/>
      <c r="CZ22" s="143"/>
      <c r="DA22" s="143"/>
      <c r="DB22" s="143"/>
      <c r="DC22" s="143"/>
      <c r="DD22" s="143"/>
      <c r="DE22" s="143"/>
      <c r="DF22" s="143"/>
      <c r="DG22" s="143"/>
      <c r="DH22" s="143"/>
      <c r="DI22" s="143"/>
      <c r="DJ22" s="143"/>
      <c r="DK22" s="143"/>
      <c r="DL22" s="143"/>
      <c r="DM22" s="143"/>
      <c r="DN22" s="143"/>
      <c r="DO22" s="143"/>
      <c r="DP22" s="143"/>
      <c r="DQ22" s="143"/>
      <c r="DR22" s="143"/>
      <c r="DS22" s="143"/>
      <c r="DT22" s="143"/>
      <c r="DU22" s="143"/>
      <c r="DV22" s="143"/>
      <c r="DW22" s="143"/>
      <c r="DX22" s="143"/>
      <c r="DY22" s="143"/>
      <c r="DZ22" s="143"/>
      <c r="EA22" s="143"/>
      <c r="EB22" s="143"/>
      <c r="EC22" s="143"/>
      <c r="ED22" s="143"/>
      <c r="EE22" s="143"/>
      <c r="EF22" s="143"/>
      <c r="EG22" s="143"/>
      <c r="EH22" s="143"/>
      <c r="EI22" s="143"/>
      <c r="EJ22" s="143"/>
      <c r="EK22" s="143"/>
      <c r="EL22" s="143"/>
      <c r="EM22" s="143"/>
      <c r="EN22" s="143"/>
      <c r="EO22" s="143"/>
      <c r="EP22" s="143"/>
      <c r="EQ22" s="143"/>
      <c r="ER22" s="143"/>
      <c r="ES22" s="143"/>
      <c r="ET22" s="143"/>
      <c r="EU22" s="143"/>
      <c r="EV22" s="143"/>
      <c r="EW22" s="143"/>
      <c r="EX22" s="143"/>
      <c r="EY22" s="143"/>
      <c r="EZ22" s="143"/>
      <c r="FA22" s="143"/>
      <c r="FB22" s="143"/>
      <c r="FC22" s="143"/>
      <c r="FD22" s="143"/>
      <c r="FE22" s="143"/>
      <c r="FF22" s="143"/>
      <c r="FG22" s="143"/>
      <c r="FH22" s="143"/>
      <c r="FI22" s="143"/>
      <c r="FJ22" s="143"/>
      <c r="FK22" s="143"/>
      <c r="FL22" s="143"/>
      <c r="FM22" s="143"/>
      <c r="FN22" s="143"/>
      <c r="FO22" s="143"/>
      <c r="FP22" s="143"/>
      <c r="FQ22" s="143"/>
      <c r="FR22" s="143"/>
      <c r="FS22" s="143"/>
      <c r="FT22" s="143"/>
      <c r="FU22" s="143"/>
      <c r="FV22" s="143"/>
      <c r="FW22" s="143"/>
      <c r="FX22" s="143"/>
      <c r="FY22" s="143"/>
      <c r="FZ22" s="143"/>
      <c r="GA22" s="143"/>
      <c r="GB22" s="143"/>
      <c r="GC22" s="143"/>
      <c r="GD22" s="143"/>
      <c r="GE22" s="143"/>
      <c r="GF22" s="143"/>
      <c r="GG22" s="143"/>
      <c r="GH22" s="143"/>
      <c r="GI22" s="143"/>
      <c r="GJ22" s="143"/>
      <c r="GK22" s="143"/>
      <c r="GL22" s="143"/>
      <c r="GM22" s="143"/>
      <c r="GN22" s="143"/>
      <c r="GO22" s="143"/>
      <c r="GP22" s="143"/>
      <c r="GQ22" s="143"/>
      <c r="GR22" s="143"/>
      <c r="GS22" s="143"/>
      <c r="GT22" s="143"/>
      <c r="GU22" s="143"/>
      <c r="GV22" s="143"/>
      <c r="GW22" s="143"/>
      <c r="GX22" s="143"/>
      <c r="GY22" s="143"/>
      <c r="GZ22" s="143"/>
      <c r="HA22" s="143"/>
      <c r="HB22" s="143"/>
      <c r="HC22" s="143"/>
      <c r="HD22" s="143"/>
      <c r="HE22" s="143"/>
      <c r="HF22" s="143"/>
      <c r="HG22" s="143"/>
      <c r="HH22" s="143"/>
      <c r="HI22" s="143"/>
      <c r="HJ22" s="143"/>
      <c r="HK22" s="143"/>
      <c r="HL22" s="143"/>
      <c r="HM22" s="143"/>
      <c r="HN22" s="143"/>
      <c r="HO22" s="143"/>
      <c r="HP22" s="143"/>
      <c r="HQ22" s="143"/>
      <c r="HR22" s="143"/>
      <c r="HS22" s="143"/>
      <c r="HT22" s="143"/>
      <c r="HU22" s="143"/>
      <c r="HV22" s="143"/>
      <c r="HW22" s="143"/>
      <c r="HX22" s="143"/>
      <c r="HY22" s="143"/>
      <c r="HZ22" s="143"/>
      <c r="IA22" s="143"/>
      <c r="IB22" s="143"/>
      <c r="IC22" s="143"/>
      <c r="ID22" s="143"/>
      <c r="IE22" s="143"/>
      <c r="IF22" s="143"/>
      <c r="IG22" s="143"/>
      <c r="IH22" s="143"/>
      <c r="II22" s="143"/>
      <c r="IJ22" s="143"/>
      <c r="IK22" s="143"/>
      <c r="IL22" s="143"/>
      <c r="IM22" s="143"/>
      <c r="IN22" s="143"/>
      <c r="IO22" s="143"/>
      <c r="IP22" s="143"/>
      <c r="IQ22" s="143"/>
      <c r="IR22" s="143"/>
      <c r="IS22" s="143"/>
      <c r="IT22" s="143"/>
      <c r="IU22" s="143"/>
      <c r="IV22" s="143"/>
    </row>
    <row r="23" spans="1:256" s="127" customFormat="1" ht="24.6" customHeight="1" x14ac:dyDescent="0.4">
      <c r="A23" s="132" t="s">
        <v>143</v>
      </c>
      <c r="B23" s="144"/>
      <c r="C23" s="144"/>
      <c r="D23" s="144"/>
      <c r="E23" s="144"/>
      <c r="F23" s="144"/>
      <c r="G23" s="144"/>
      <c r="H23" s="144"/>
      <c r="I23" s="144"/>
      <c r="J23" s="144"/>
      <c r="K23" s="144"/>
      <c r="L23" s="144"/>
      <c r="M23" s="144"/>
      <c r="N23" s="144"/>
      <c r="O23" s="144"/>
      <c r="P23" s="144"/>
      <c r="Q23" s="144"/>
      <c r="R23" s="144"/>
      <c r="S23" s="144"/>
      <c r="T23" s="144"/>
      <c r="U23" s="144"/>
      <c r="V23" s="144"/>
      <c r="W23" s="144"/>
      <c r="X23" s="144"/>
      <c r="Y23" s="144"/>
      <c r="Z23" s="144"/>
      <c r="AA23" s="144"/>
      <c r="AB23" s="144"/>
      <c r="AC23" s="144"/>
      <c r="AD23" s="144"/>
      <c r="AE23" s="144"/>
      <c r="AF23" s="144"/>
      <c r="AG23" s="144"/>
      <c r="AH23" s="144"/>
      <c r="AI23" s="144"/>
      <c r="AJ23" s="144"/>
      <c r="AK23" s="144"/>
      <c r="AL23" s="144"/>
      <c r="AM23" s="144"/>
      <c r="AN23" s="144"/>
      <c r="AO23" s="144"/>
      <c r="AP23" s="144"/>
      <c r="AQ23" s="144"/>
      <c r="AR23" s="144"/>
      <c r="AS23" s="144"/>
      <c r="AT23" s="144"/>
      <c r="AU23" s="144"/>
      <c r="AV23" s="144"/>
      <c r="AW23" s="144"/>
      <c r="AX23" s="144"/>
      <c r="AY23" s="144"/>
      <c r="AZ23" s="144"/>
      <c r="BA23" s="144"/>
      <c r="BB23" s="144"/>
      <c r="BC23" s="144"/>
      <c r="BD23" s="144"/>
      <c r="BE23" s="144"/>
      <c r="BF23" s="144"/>
      <c r="BG23" s="144"/>
      <c r="BH23" s="144"/>
      <c r="BI23" s="144"/>
      <c r="BJ23" s="144"/>
      <c r="BK23" s="144"/>
      <c r="BL23" s="144"/>
      <c r="BM23" s="144"/>
      <c r="BN23" s="144"/>
      <c r="BO23" s="144"/>
      <c r="BP23" s="144"/>
      <c r="BQ23" s="144"/>
      <c r="BR23" s="144"/>
      <c r="BS23" s="144"/>
      <c r="BT23" s="144"/>
      <c r="BU23" s="144"/>
      <c r="BV23" s="144"/>
      <c r="BW23" s="144"/>
      <c r="BX23" s="144"/>
      <c r="BY23" s="144"/>
      <c r="BZ23" s="144"/>
      <c r="CA23" s="144"/>
      <c r="CB23" s="144"/>
      <c r="CC23" s="144"/>
      <c r="CD23" s="144"/>
      <c r="CE23" s="144"/>
      <c r="CF23" s="144"/>
      <c r="CG23" s="144"/>
      <c r="CH23" s="144"/>
      <c r="CI23" s="144"/>
      <c r="CJ23" s="144"/>
      <c r="CK23" s="144"/>
      <c r="CL23" s="144"/>
      <c r="CM23" s="144"/>
      <c r="CN23" s="144"/>
      <c r="CO23" s="144"/>
      <c r="CP23" s="144"/>
      <c r="CQ23" s="144"/>
      <c r="CR23" s="144"/>
      <c r="CS23" s="144"/>
      <c r="CT23" s="144"/>
      <c r="CU23" s="144"/>
      <c r="CV23" s="144"/>
      <c r="CW23" s="144"/>
      <c r="CX23" s="144"/>
      <c r="CY23" s="144"/>
      <c r="CZ23" s="144"/>
      <c r="DA23" s="144"/>
      <c r="DB23" s="144"/>
      <c r="DC23" s="144"/>
      <c r="DD23" s="144"/>
      <c r="DE23" s="144"/>
      <c r="DF23" s="144"/>
      <c r="DG23" s="144"/>
      <c r="DH23" s="144"/>
      <c r="DI23" s="144"/>
      <c r="DJ23" s="144"/>
      <c r="DK23" s="144"/>
      <c r="DL23" s="144"/>
      <c r="DM23" s="144"/>
      <c r="DN23" s="144"/>
      <c r="DO23" s="144"/>
      <c r="DP23" s="144"/>
      <c r="DQ23" s="144"/>
      <c r="DR23" s="144"/>
      <c r="DS23" s="144"/>
      <c r="DT23" s="144"/>
      <c r="DU23" s="144"/>
      <c r="DV23" s="144"/>
      <c r="DW23" s="144"/>
      <c r="DX23" s="144"/>
      <c r="DY23" s="144"/>
      <c r="DZ23" s="144"/>
      <c r="EA23" s="144"/>
      <c r="EB23" s="144"/>
      <c r="EC23" s="144"/>
      <c r="ED23" s="144"/>
      <c r="EE23" s="144"/>
      <c r="EF23" s="144"/>
      <c r="EG23" s="144"/>
      <c r="EH23" s="144"/>
      <c r="EI23" s="144"/>
      <c r="EJ23" s="144"/>
      <c r="EK23" s="144"/>
      <c r="EL23" s="144"/>
      <c r="EM23" s="144"/>
      <c r="EN23" s="144"/>
      <c r="EO23" s="144"/>
      <c r="EP23" s="144"/>
      <c r="EQ23" s="144"/>
      <c r="ER23" s="144"/>
      <c r="ES23" s="144"/>
      <c r="ET23" s="144"/>
      <c r="EU23" s="144"/>
      <c r="EV23" s="144"/>
      <c r="EW23" s="144"/>
      <c r="EX23" s="144"/>
      <c r="EY23" s="144"/>
      <c r="EZ23" s="144"/>
      <c r="FA23" s="144"/>
      <c r="FB23" s="144"/>
      <c r="FC23" s="144"/>
      <c r="FD23" s="144"/>
      <c r="FE23" s="144"/>
      <c r="FF23" s="144"/>
      <c r="FG23" s="144"/>
      <c r="FH23" s="144"/>
      <c r="FI23" s="144"/>
      <c r="FJ23" s="144"/>
      <c r="FK23" s="144"/>
      <c r="FL23" s="144"/>
      <c r="FM23" s="144"/>
      <c r="FN23" s="144"/>
      <c r="FO23" s="144"/>
      <c r="FP23" s="144"/>
      <c r="FQ23" s="144"/>
      <c r="FR23" s="144"/>
      <c r="FS23" s="144"/>
      <c r="FT23" s="144"/>
      <c r="FU23" s="144"/>
      <c r="FV23" s="144"/>
      <c r="FW23" s="144"/>
      <c r="FX23" s="144"/>
      <c r="FY23" s="144"/>
      <c r="FZ23" s="144"/>
      <c r="GA23" s="144"/>
      <c r="GB23" s="144"/>
      <c r="GC23" s="144"/>
      <c r="GD23" s="144"/>
      <c r="GE23" s="144"/>
      <c r="GF23" s="144"/>
      <c r="GG23" s="144"/>
      <c r="GH23" s="144"/>
      <c r="GI23" s="144"/>
      <c r="GJ23" s="144"/>
      <c r="GK23" s="144"/>
      <c r="GL23" s="144"/>
      <c r="GM23" s="144"/>
      <c r="GN23" s="144"/>
      <c r="GO23" s="144"/>
      <c r="GP23" s="144"/>
      <c r="GQ23" s="144"/>
      <c r="GR23" s="144"/>
      <c r="GS23" s="144"/>
      <c r="GT23" s="144"/>
      <c r="GU23" s="144"/>
      <c r="GV23" s="144"/>
      <c r="GW23" s="144"/>
      <c r="GX23" s="144"/>
      <c r="GY23" s="144"/>
      <c r="GZ23" s="144"/>
      <c r="HA23" s="144"/>
      <c r="HB23" s="144"/>
      <c r="HC23" s="144"/>
      <c r="HD23" s="144"/>
      <c r="HE23" s="144"/>
      <c r="HF23" s="144"/>
      <c r="HG23" s="144"/>
      <c r="HH23" s="144"/>
      <c r="HI23" s="144"/>
      <c r="HJ23" s="144"/>
      <c r="HK23" s="144"/>
      <c r="HL23" s="144"/>
      <c r="HM23" s="144"/>
      <c r="HN23" s="144"/>
      <c r="HO23" s="144"/>
      <c r="HP23" s="144"/>
      <c r="HQ23" s="144"/>
      <c r="HR23" s="144"/>
      <c r="HS23" s="144"/>
      <c r="HT23" s="144"/>
      <c r="HU23" s="144"/>
      <c r="HV23" s="144"/>
      <c r="HW23" s="144"/>
      <c r="HX23" s="144"/>
      <c r="HY23" s="144"/>
      <c r="HZ23" s="144"/>
      <c r="IA23" s="144"/>
      <c r="IB23" s="144"/>
      <c r="IC23" s="144"/>
      <c r="ID23" s="144"/>
      <c r="IE23" s="144"/>
      <c r="IF23" s="144"/>
      <c r="IG23" s="144"/>
      <c r="IH23" s="144"/>
      <c r="II23" s="144"/>
      <c r="IJ23" s="144"/>
      <c r="IK23" s="144"/>
      <c r="IL23" s="144"/>
      <c r="IM23" s="144"/>
      <c r="IN23" s="144"/>
      <c r="IO23" s="144"/>
      <c r="IP23" s="144"/>
      <c r="IQ23" s="144"/>
      <c r="IR23" s="144"/>
      <c r="IS23" s="144"/>
      <c r="IT23" s="144"/>
      <c r="IU23" s="144"/>
      <c r="IV23" s="144"/>
    </row>
    <row r="24" spans="1:256" s="127" customFormat="1" ht="22.95" customHeight="1" x14ac:dyDescent="0.4">
      <c r="A24" s="525" t="s">
        <v>144</v>
      </c>
      <c r="B24" s="525"/>
      <c r="C24" s="525"/>
      <c r="D24" s="525"/>
      <c r="E24" s="525"/>
      <c r="F24" s="525"/>
      <c r="G24" s="525"/>
      <c r="H24" s="144"/>
      <c r="I24" s="144"/>
      <c r="J24" s="144"/>
      <c r="K24" s="144"/>
      <c r="L24" s="144"/>
      <c r="M24" s="144"/>
      <c r="N24" s="144"/>
      <c r="O24" s="144"/>
      <c r="P24" s="144"/>
      <c r="Q24" s="144"/>
      <c r="R24" s="144"/>
      <c r="S24" s="144"/>
      <c r="T24" s="144"/>
      <c r="U24" s="144"/>
      <c r="V24" s="144"/>
      <c r="W24" s="144"/>
      <c r="X24" s="144"/>
      <c r="Y24" s="144"/>
      <c r="Z24" s="144"/>
      <c r="AA24" s="144"/>
      <c r="AB24" s="144"/>
      <c r="AC24" s="144"/>
      <c r="AD24" s="144"/>
      <c r="AE24" s="144"/>
      <c r="AF24" s="144"/>
      <c r="AG24" s="144"/>
      <c r="AH24" s="144"/>
      <c r="AI24" s="144"/>
      <c r="AJ24" s="144"/>
      <c r="AK24" s="144"/>
      <c r="AL24" s="144"/>
      <c r="AM24" s="144"/>
      <c r="AN24" s="144"/>
      <c r="AO24" s="144"/>
      <c r="AP24" s="144"/>
      <c r="AQ24" s="144"/>
      <c r="AR24" s="144"/>
      <c r="AS24" s="144"/>
      <c r="AT24" s="144"/>
      <c r="AU24" s="144"/>
      <c r="AV24" s="144"/>
      <c r="AW24" s="144"/>
      <c r="AX24" s="144"/>
      <c r="AY24" s="144"/>
      <c r="AZ24" s="144"/>
      <c r="BA24" s="144"/>
      <c r="BB24" s="144"/>
      <c r="BC24" s="144"/>
      <c r="BD24" s="144"/>
      <c r="BE24" s="144"/>
      <c r="BF24" s="144"/>
      <c r="BG24" s="144"/>
      <c r="BH24" s="144"/>
      <c r="BI24" s="144"/>
      <c r="BJ24" s="144"/>
      <c r="BK24" s="144"/>
      <c r="BL24" s="144"/>
      <c r="BM24" s="144"/>
      <c r="BN24" s="144"/>
      <c r="BO24" s="144"/>
      <c r="BP24" s="144"/>
      <c r="BQ24" s="144"/>
      <c r="BR24" s="144"/>
      <c r="BS24" s="144"/>
      <c r="BT24" s="144"/>
      <c r="BU24" s="144"/>
      <c r="BV24" s="144"/>
      <c r="BW24" s="144"/>
      <c r="BX24" s="144"/>
      <c r="BY24" s="144"/>
      <c r="BZ24" s="144"/>
      <c r="CA24" s="144"/>
      <c r="CB24" s="144"/>
      <c r="CC24" s="144"/>
      <c r="CD24" s="144"/>
      <c r="CE24" s="144"/>
      <c r="CF24" s="144"/>
      <c r="CG24" s="144"/>
      <c r="CH24" s="144"/>
      <c r="CI24" s="144"/>
      <c r="CJ24" s="144"/>
      <c r="CK24" s="144"/>
      <c r="CL24" s="144"/>
      <c r="CM24" s="144"/>
      <c r="CN24" s="144"/>
      <c r="CO24" s="144"/>
      <c r="CP24" s="144"/>
      <c r="CQ24" s="144"/>
      <c r="CR24" s="144"/>
      <c r="CS24" s="144"/>
      <c r="CT24" s="144"/>
      <c r="CU24" s="144"/>
      <c r="CV24" s="144"/>
      <c r="CW24" s="144"/>
      <c r="CX24" s="144"/>
      <c r="CY24" s="144"/>
      <c r="CZ24" s="144"/>
      <c r="DA24" s="144"/>
      <c r="DB24" s="144"/>
      <c r="DC24" s="144"/>
      <c r="DD24" s="144"/>
      <c r="DE24" s="144"/>
      <c r="DF24" s="144"/>
      <c r="DG24" s="144"/>
      <c r="DH24" s="144"/>
      <c r="DI24" s="144"/>
      <c r="DJ24" s="144"/>
      <c r="DK24" s="144"/>
      <c r="DL24" s="144"/>
      <c r="DM24" s="144"/>
      <c r="DN24" s="144"/>
      <c r="DO24" s="144"/>
      <c r="DP24" s="144"/>
      <c r="DQ24" s="144"/>
      <c r="DR24" s="144"/>
      <c r="DS24" s="144"/>
      <c r="DT24" s="144"/>
      <c r="DU24" s="144"/>
      <c r="DV24" s="144"/>
      <c r="DW24" s="144"/>
      <c r="DX24" s="144"/>
      <c r="DY24" s="144"/>
      <c r="DZ24" s="144"/>
      <c r="EA24" s="144"/>
      <c r="EB24" s="144"/>
      <c r="EC24" s="144"/>
      <c r="ED24" s="144"/>
      <c r="EE24" s="144"/>
      <c r="EF24" s="144"/>
      <c r="EG24" s="144"/>
      <c r="EH24" s="144"/>
      <c r="EI24" s="144"/>
      <c r="EJ24" s="144"/>
      <c r="EK24" s="144"/>
      <c r="EL24" s="144"/>
      <c r="EM24" s="144"/>
      <c r="EN24" s="144"/>
      <c r="EO24" s="144"/>
      <c r="EP24" s="144"/>
      <c r="EQ24" s="144"/>
      <c r="ER24" s="144"/>
      <c r="ES24" s="144"/>
      <c r="ET24" s="144"/>
      <c r="EU24" s="144"/>
      <c r="EV24" s="144"/>
      <c r="EW24" s="144"/>
      <c r="EX24" s="144"/>
      <c r="EY24" s="144"/>
      <c r="EZ24" s="144"/>
      <c r="FA24" s="144"/>
      <c r="FB24" s="144"/>
      <c r="FC24" s="144"/>
      <c r="FD24" s="144"/>
      <c r="FE24" s="144"/>
      <c r="FF24" s="144"/>
      <c r="FG24" s="144"/>
      <c r="FH24" s="144"/>
      <c r="FI24" s="144"/>
      <c r="FJ24" s="144"/>
      <c r="FK24" s="144"/>
      <c r="FL24" s="144"/>
      <c r="FM24" s="144"/>
      <c r="FN24" s="144"/>
      <c r="FO24" s="144"/>
      <c r="FP24" s="144"/>
      <c r="FQ24" s="144"/>
      <c r="FR24" s="144"/>
      <c r="FS24" s="144"/>
      <c r="FT24" s="144"/>
      <c r="FU24" s="144"/>
      <c r="FV24" s="144"/>
      <c r="FW24" s="144"/>
      <c r="FX24" s="144"/>
      <c r="FY24" s="144"/>
      <c r="FZ24" s="144"/>
      <c r="GA24" s="144"/>
      <c r="GB24" s="144"/>
      <c r="GC24" s="144"/>
      <c r="GD24" s="144"/>
      <c r="GE24" s="144"/>
      <c r="GF24" s="144"/>
      <c r="GG24" s="144"/>
      <c r="GH24" s="144"/>
      <c r="GI24" s="144"/>
      <c r="GJ24" s="144"/>
      <c r="GK24" s="144"/>
      <c r="GL24" s="144"/>
      <c r="GM24" s="144"/>
      <c r="GN24" s="144"/>
      <c r="GO24" s="144"/>
      <c r="GP24" s="144"/>
      <c r="GQ24" s="144"/>
      <c r="GR24" s="144"/>
      <c r="GS24" s="144"/>
      <c r="GT24" s="144"/>
      <c r="GU24" s="144"/>
      <c r="GV24" s="144"/>
      <c r="GW24" s="144"/>
      <c r="GX24" s="144"/>
      <c r="GY24" s="144"/>
      <c r="GZ24" s="144"/>
      <c r="HA24" s="144"/>
      <c r="HB24" s="144"/>
      <c r="HC24" s="144"/>
      <c r="HD24" s="144"/>
      <c r="HE24" s="144"/>
      <c r="HF24" s="144"/>
      <c r="HG24" s="144"/>
      <c r="HH24" s="144"/>
      <c r="HI24" s="144"/>
      <c r="HJ24" s="144"/>
      <c r="HK24" s="144"/>
      <c r="HL24" s="144"/>
      <c r="HM24" s="144"/>
      <c r="HN24" s="144"/>
      <c r="HO24" s="144"/>
      <c r="HP24" s="144"/>
      <c r="HQ24" s="144"/>
      <c r="HR24" s="144"/>
      <c r="HS24" s="144"/>
      <c r="HT24" s="144"/>
      <c r="HU24" s="144"/>
      <c r="HV24" s="144"/>
      <c r="HW24" s="144"/>
      <c r="HX24" s="144"/>
      <c r="HY24" s="144"/>
      <c r="HZ24" s="144"/>
      <c r="IA24" s="144"/>
      <c r="IB24" s="144"/>
      <c r="IC24" s="144"/>
      <c r="ID24" s="144"/>
      <c r="IE24" s="144"/>
      <c r="IF24" s="144"/>
      <c r="IG24" s="144"/>
      <c r="IH24" s="144"/>
      <c r="II24" s="144"/>
      <c r="IJ24" s="144"/>
      <c r="IK24" s="144"/>
      <c r="IL24" s="144"/>
      <c r="IM24" s="144"/>
      <c r="IN24" s="144"/>
      <c r="IO24" s="144"/>
      <c r="IP24" s="144"/>
      <c r="IQ24" s="144"/>
      <c r="IR24" s="144"/>
      <c r="IS24" s="144"/>
      <c r="IT24" s="144"/>
      <c r="IU24" s="144"/>
      <c r="IV24" s="144"/>
    </row>
    <row r="25" spans="1:256" s="127" customFormat="1" ht="25.95" customHeight="1" x14ac:dyDescent="0.4">
      <c r="A25" s="513" t="s">
        <v>145</v>
      </c>
      <c r="B25" s="513"/>
      <c r="C25" s="513"/>
      <c r="D25" s="513"/>
      <c r="E25" s="513"/>
      <c r="F25" s="513"/>
      <c r="G25" s="513"/>
      <c r="H25" s="513"/>
      <c r="I25" s="513"/>
      <c r="J25" s="513"/>
      <c r="K25" s="513"/>
      <c r="L25" s="144"/>
      <c r="M25" s="144"/>
      <c r="N25" s="144"/>
      <c r="O25" s="144"/>
      <c r="P25" s="144"/>
      <c r="Q25" s="144"/>
      <c r="R25" s="144"/>
      <c r="S25" s="144"/>
      <c r="T25" s="144"/>
      <c r="U25" s="144"/>
      <c r="V25" s="144"/>
      <c r="W25" s="144"/>
      <c r="X25" s="144"/>
      <c r="Y25" s="144"/>
      <c r="Z25" s="144"/>
      <c r="AA25" s="144"/>
      <c r="AB25" s="144"/>
      <c r="AC25" s="144"/>
      <c r="AD25" s="144"/>
      <c r="AE25" s="144"/>
      <c r="AF25" s="144"/>
      <c r="AG25" s="144"/>
      <c r="AH25" s="144"/>
      <c r="AI25" s="144"/>
      <c r="AJ25" s="144"/>
      <c r="AK25" s="144"/>
      <c r="AL25" s="144"/>
      <c r="AM25" s="144"/>
      <c r="AN25" s="144"/>
      <c r="AO25" s="144"/>
      <c r="AP25" s="144"/>
      <c r="AQ25" s="144"/>
      <c r="AR25" s="144"/>
      <c r="AS25" s="144"/>
      <c r="AT25" s="144"/>
      <c r="AU25" s="144"/>
      <c r="AV25" s="144"/>
      <c r="AW25" s="144"/>
      <c r="AX25" s="144"/>
      <c r="AY25" s="144"/>
      <c r="AZ25" s="144"/>
      <c r="BA25" s="144"/>
      <c r="BB25" s="144"/>
      <c r="BC25" s="144"/>
      <c r="BD25" s="144"/>
      <c r="BE25" s="144"/>
      <c r="BF25" s="144"/>
      <c r="BG25" s="144"/>
      <c r="BH25" s="144"/>
      <c r="BI25" s="144"/>
      <c r="BJ25" s="144"/>
      <c r="BK25" s="144"/>
      <c r="BL25" s="144"/>
      <c r="BM25" s="144"/>
      <c r="BN25" s="144"/>
      <c r="BO25" s="144"/>
      <c r="BP25" s="144"/>
      <c r="BQ25" s="144"/>
      <c r="BR25" s="144"/>
      <c r="BS25" s="144"/>
      <c r="BT25" s="144"/>
      <c r="BU25" s="144"/>
      <c r="BV25" s="144"/>
      <c r="BW25" s="144"/>
      <c r="BX25" s="144"/>
      <c r="BY25" s="144"/>
      <c r="BZ25" s="144"/>
      <c r="CA25" s="144"/>
      <c r="CB25" s="144"/>
      <c r="CC25" s="144"/>
      <c r="CD25" s="144"/>
      <c r="CE25" s="144"/>
      <c r="CF25" s="144"/>
      <c r="CG25" s="144"/>
      <c r="CH25" s="144"/>
      <c r="CI25" s="144"/>
      <c r="CJ25" s="144"/>
      <c r="CK25" s="144"/>
      <c r="CL25" s="144"/>
      <c r="CM25" s="144"/>
      <c r="CN25" s="144"/>
      <c r="CO25" s="144"/>
      <c r="CP25" s="144"/>
      <c r="CQ25" s="144"/>
      <c r="CR25" s="144"/>
      <c r="CS25" s="144"/>
      <c r="CT25" s="144"/>
      <c r="CU25" s="144"/>
      <c r="CV25" s="144"/>
      <c r="CW25" s="144"/>
      <c r="CX25" s="144"/>
      <c r="CY25" s="144"/>
      <c r="CZ25" s="144"/>
      <c r="DA25" s="144"/>
      <c r="DB25" s="144"/>
      <c r="DC25" s="144"/>
      <c r="DD25" s="144"/>
      <c r="DE25" s="144"/>
      <c r="DF25" s="144"/>
      <c r="DG25" s="144"/>
      <c r="DH25" s="144"/>
      <c r="DI25" s="144"/>
      <c r="DJ25" s="144"/>
      <c r="DK25" s="144"/>
      <c r="DL25" s="144"/>
      <c r="DM25" s="144"/>
      <c r="DN25" s="144"/>
      <c r="DO25" s="144"/>
      <c r="DP25" s="144"/>
      <c r="DQ25" s="144"/>
      <c r="DR25" s="144"/>
      <c r="DS25" s="144"/>
      <c r="DT25" s="144"/>
      <c r="DU25" s="144"/>
      <c r="DV25" s="144"/>
      <c r="DW25" s="144"/>
      <c r="DX25" s="144"/>
      <c r="DY25" s="144"/>
      <c r="DZ25" s="144"/>
      <c r="EA25" s="144"/>
      <c r="EB25" s="144"/>
      <c r="EC25" s="144"/>
      <c r="ED25" s="144"/>
      <c r="EE25" s="144"/>
      <c r="EF25" s="144"/>
      <c r="EG25" s="144"/>
      <c r="EH25" s="144"/>
      <c r="EI25" s="144"/>
      <c r="EJ25" s="144"/>
      <c r="EK25" s="144"/>
      <c r="EL25" s="144"/>
      <c r="EM25" s="144"/>
      <c r="EN25" s="144"/>
      <c r="EO25" s="144"/>
      <c r="EP25" s="144"/>
      <c r="EQ25" s="144"/>
      <c r="ER25" s="144"/>
      <c r="ES25" s="144"/>
      <c r="ET25" s="144"/>
      <c r="EU25" s="144"/>
      <c r="EV25" s="144"/>
      <c r="EW25" s="144"/>
      <c r="EX25" s="144"/>
      <c r="EY25" s="144"/>
      <c r="EZ25" s="144"/>
      <c r="FA25" s="144"/>
      <c r="FB25" s="144"/>
      <c r="FC25" s="144"/>
      <c r="FD25" s="144"/>
      <c r="FE25" s="144"/>
      <c r="FF25" s="144"/>
      <c r="FG25" s="144"/>
      <c r="FH25" s="144"/>
      <c r="FI25" s="144"/>
      <c r="FJ25" s="144"/>
      <c r="FK25" s="144"/>
      <c r="FL25" s="144"/>
      <c r="FM25" s="144"/>
      <c r="FN25" s="144"/>
      <c r="FO25" s="144"/>
      <c r="FP25" s="144"/>
      <c r="FQ25" s="144"/>
      <c r="FR25" s="144"/>
      <c r="FS25" s="144"/>
      <c r="FT25" s="144"/>
      <c r="FU25" s="144"/>
      <c r="FV25" s="144"/>
      <c r="FW25" s="144"/>
      <c r="FX25" s="144"/>
      <c r="FY25" s="144"/>
      <c r="FZ25" s="144"/>
      <c r="GA25" s="144"/>
      <c r="GB25" s="144"/>
      <c r="GC25" s="144"/>
      <c r="GD25" s="144"/>
      <c r="GE25" s="144"/>
      <c r="GF25" s="144"/>
      <c r="GG25" s="144"/>
      <c r="GH25" s="144"/>
      <c r="GI25" s="144"/>
      <c r="GJ25" s="144"/>
      <c r="GK25" s="144"/>
      <c r="GL25" s="144"/>
      <c r="GM25" s="144"/>
      <c r="GN25" s="144"/>
      <c r="GO25" s="144"/>
      <c r="GP25" s="144"/>
      <c r="GQ25" s="144"/>
      <c r="GR25" s="144"/>
      <c r="GS25" s="144"/>
      <c r="GT25" s="144"/>
      <c r="GU25" s="144"/>
      <c r="GV25" s="144"/>
      <c r="GW25" s="144"/>
      <c r="GX25" s="144"/>
      <c r="GY25" s="144"/>
      <c r="GZ25" s="144"/>
      <c r="HA25" s="144"/>
      <c r="HB25" s="144"/>
      <c r="HC25" s="144"/>
      <c r="HD25" s="144"/>
      <c r="HE25" s="144"/>
      <c r="HF25" s="144"/>
      <c r="HG25" s="144"/>
      <c r="HH25" s="144"/>
      <c r="HI25" s="144"/>
      <c r="HJ25" s="144"/>
      <c r="HK25" s="144"/>
      <c r="HL25" s="144"/>
      <c r="HM25" s="144"/>
      <c r="HN25" s="144"/>
      <c r="HO25" s="144"/>
      <c r="HP25" s="144"/>
      <c r="HQ25" s="144"/>
      <c r="HR25" s="144"/>
      <c r="HS25" s="144"/>
      <c r="HT25" s="144"/>
      <c r="HU25" s="144"/>
      <c r="HV25" s="144"/>
      <c r="HW25" s="144"/>
      <c r="HX25" s="144"/>
      <c r="HY25" s="144"/>
      <c r="HZ25" s="144"/>
      <c r="IA25" s="144"/>
      <c r="IB25" s="144"/>
      <c r="IC25" s="144"/>
      <c r="ID25" s="144"/>
      <c r="IE25" s="144"/>
      <c r="IF25" s="144"/>
      <c r="IG25" s="144"/>
      <c r="IH25" s="144"/>
      <c r="II25" s="144"/>
      <c r="IJ25" s="144"/>
      <c r="IK25" s="144"/>
      <c r="IL25" s="144"/>
      <c r="IM25" s="144"/>
      <c r="IN25" s="144"/>
      <c r="IO25" s="144"/>
      <c r="IP25" s="144"/>
      <c r="IQ25" s="144"/>
      <c r="IR25" s="144"/>
      <c r="IS25" s="144"/>
      <c r="IT25" s="144"/>
      <c r="IU25" s="144"/>
      <c r="IV25" s="144"/>
    </row>
    <row r="26" spans="1:256" s="127" customFormat="1" ht="21.75" customHeight="1" x14ac:dyDescent="0.4">
      <c r="A26" s="132" t="s">
        <v>146</v>
      </c>
      <c r="B26" s="144"/>
      <c r="C26" s="144"/>
      <c r="D26" s="144"/>
      <c r="E26" s="144"/>
      <c r="F26" s="144"/>
      <c r="G26" s="144"/>
      <c r="H26" s="144"/>
      <c r="I26" s="144"/>
      <c r="J26" s="144"/>
      <c r="K26" s="144"/>
      <c r="L26" s="144"/>
      <c r="M26" s="144"/>
      <c r="N26" s="144"/>
      <c r="O26" s="144"/>
      <c r="P26" s="144"/>
      <c r="Q26" s="144"/>
      <c r="R26" s="144"/>
      <c r="S26" s="144"/>
      <c r="T26" s="144"/>
      <c r="U26" s="144"/>
      <c r="V26" s="144"/>
      <c r="W26" s="144"/>
      <c r="X26" s="144"/>
      <c r="Y26" s="144"/>
      <c r="Z26" s="144"/>
      <c r="AA26" s="144"/>
      <c r="AB26" s="144"/>
      <c r="AC26" s="144"/>
      <c r="AD26" s="144"/>
      <c r="AE26" s="144"/>
      <c r="AF26" s="144"/>
      <c r="AG26" s="144"/>
      <c r="AH26" s="144"/>
      <c r="AI26" s="144"/>
      <c r="AJ26" s="144"/>
      <c r="AK26" s="144"/>
      <c r="AL26" s="144"/>
      <c r="AM26" s="144"/>
      <c r="AN26" s="144"/>
      <c r="AO26" s="144"/>
      <c r="AP26" s="144"/>
      <c r="AQ26" s="144"/>
      <c r="AR26" s="144"/>
      <c r="AS26" s="144"/>
      <c r="AT26" s="144"/>
      <c r="AU26" s="144"/>
      <c r="AV26" s="144"/>
      <c r="AW26" s="144"/>
      <c r="AX26" s="144"/>
      <c r="AY26" s="144"/>
      <c r="AZ26" s="144"/>
      <c r="BA26" s="144"/>
      <c r="BB26" s="144"/>
      <c r="BC26" s="144"/>
      <c r="BD26" s="144"/>
      <c r="BE26" s="144"/>
      <c r="BF26" s="144"/>
      <c r="BG26" s="144"/>
      <c r="BH26" s="144"/>
      <c r="BI26" s="144"/>
      <c r="BJ26" s="144"/>
      <c r="BK26" s="144"/>
      <c r="BL26" s="144"/>
      <c r="BM26" s="144"/>
      <c r="BN26" s="144"/>
      <c r="BO26" s="144"/>
      <c r="BP26" s="144"/>
      <c r="BQ26" s="144"/>
      <c r="BR26" s="144"/>
      <c r="BS26" s="144"/>
      <c r="BT26" s="144"/>
      <c r="BU26" s="144"/>
      <c r="BV26" s="144"/>
      <c r="BW26" s="144"/>
      <c r="BX26" s="144"/>
      <c r="BY26" s="144"/>
      <c r="BZ26" s="144"/>
      <c r="CA26" s="144"/>
      <c r="CB26" s="144"/>
      <c r="CC26" s="144"/>
      <c r="CD26" s="144"/>
      <c r="CE26" s="144"/>
      <c r="CF26" s="144"/>
      <c r="CG26" s="144"/>
      <c r="CH26" s="144"/>
      <c r="CI26" s="144"/>
      <c r="CJ26" s="144"/>
      <c r="CK26" s="144"/>
      <c r="CL26" s="144"/>
      <c r="CM26" s="144"/>
      <c r="CN26" s="144"/>
      <c r="CO26" s="144"/>
      <c r="CP26" s="144"/>
      <c r="CQ26" s="144"/>
      <c r="CR26" s="144"/>
      <c r="CS26" s="144"/>
      <c r="CT26" s="144"/>
      <c r="CU26" s="144"/>
      <c r="CV26" s="144"/>
      <c r="CW26" s="144"/>
      <c r="CX26" s="144"/>
      <c r="CY26" s="144"/>
      <c r="CZ26" s="144"/>
      <c r="DA26" s="144"/>
      <c r="DB26" s="144"/>
      <c r="DC26" s="144"/>
      <c r="DD26" s="144"/>
      <c r="DE26" s="144"/>
      <c r="DF26" s="144"/>
      <c r="DG26" s="144"/>
      <c r="DH26" s="144"/>
      <c r="DI26" s="144"/>
      <c r="DJ26" s="144"/>
      <c r="DK26" s="144"/>
      <c r="DL26" s="144"/>
      <c r="DM26" s="144"/>
      <c r="DN26" s="144"/>
      <c r="DO26" s="144"/>
      <c r="DP26" s="144"/>
      <c r="DQ26" s="144"/>
      <c r="DR26" s="144"/>
      <c r="DS26" s="144"/>
      <c r="DT26" s="144"/>
      <c r="DU26" s="144"/>
      <c r="DV26" s="144"/>
      <c r="DW26" s="144"/>
      <c r="DX26" s="144"/>
      <c r="DY26" s="144"/>
      <c r="DZ26" s="144"/>
      <c r="EA26" s="144"/>
      <c r="EB26" s="144"/>
      <c r="EC26" s="144"/>
      <c r="ED26" s="144"/>
      <c r="EE26" s="144"/>
      <c r="EF26" s="144"/>
      <c r="EG26" s="144"/>
      <c r="EH26" s="144"/>
      <c r="EI26" s="144"/>
      <c r="EJ26" s="144"/>
      <c r="EK26" s="144"/>
      <c r="EL26" s="144"/>
      <c r="EM26" s="144"/>
      <c r="EN26" s="144"/>
      <c r="EO26" s="144"/>
      <c r="EP26" s="144"/>
      <c r="EQ26" s="144"/>
      <c r="ER26" s="144"/>
      <c r="ES26" s="144"/>
      <c r="ET26" s="144"/>
      <c r="EU26" s="144"/>
      <c r="EV26" s="144"/>
      <c r="EW26" s="144"/>
      <c r="EX26" s="144"/>
      <c r="EY26" s="144"/>
      <c r="EZ26" s="144"/>
      <c r="FA26" s="144"/>
      <c r="FB26" s="144"/>
      <c r="FC26" s="144"/>
      <c r="FD26" s="144"/>
      <c r="FE26" s="144"/>
      <c r="FF26" s="144"/>
      <c r="FG26" s="144"/>
      <c r="FH26" s="144"/>
      <c r="FI26" s="144"/>
      <c r="FJ26" s="144"/>
      <c r="FK26" s="144"/>
      <c r="FL26" s="144"/>
      <c r="FM26" s="144"/>
      <c r="FN26" s="144"/>
      <c r="FO26" s="144"/>
      <c r="FP26" s="144"/>
      <c r="FQ26" s="144"/>
      <c r="FR26" s="144"/>
      <c r="FS26" s="144"/>
      <c r="FT26" s="144"/>
      <c r="FU26" s="144"/>
      <c r="FV26" s="144"/>
      <c r="FW26" s="144"/>
      <c r="FX26" s="144"/>
      <c r="FY26" s="144"/>
      <c r="FZ26" s="144"/>
      <c r="GA26" s="144"/>
      <c r="GB26" s="144"/>
      <c r="GC26" s="144"/>
      <c r="GD26" s="144"/>
      <c r="GE26" s="144"/>
      <c r="GF26" s="144"/>
      <c r="GG26" s="144"/>
      <c r="GH26" s="144"/>
      <c r="GI26" s="144"/>
      <c r="GJ26" s="144"/>
      <c r="GK26" s="144"/>
      <c r="GL26" s="144"/>
      <c r="GM26" s="144"/>
      <c r="GN26" s="144"/>
      <c r="GO26" s="144"/>
      <c r="GP26" s="144"/>
      <c r="GQ26" s="144"/>
      <c r="GR26" s="144"/>
      <c r="GS26" s="144"/>
      <c r="GT26" s="144"/>
      <c r="GU26" s="144"/>
      <c r="GV26" s="144"/>
      <c r="GW26" s="144"/>
      <c r="GX26" s="144"/>
      <c r="GY26" s="144"/>
      <c r="GZ26" s="144"/>
      <c r="HA26" s="144"/>
      <c r="HB26" s="144"/>
      <c r="HC26" s="144"/>
      <c r="HD26" s="144"/>
      <c r="HE26" s="144"/>
      <c r="HF26" s="144"/>
      <c r="HG26" s="144"/>
      <c r="HH26" s="144"/>
      <c r="HI26" s="144"/>
      <c r="HJ26" s="144"/>
      <c r="HK26" s="144"/>
      <c r="HL26" s="144"/>
      <c r="HM26" s="144"/>
      <c r="HN26" s="144"/>
      <c r="HO26" s="144"/>
      <c r="HP26" s="144"/>
      <c r="HQ26" s="144"/>
      <c r="HR26" s="144"/>
      <c r="HS26" s="144"/>
      <c r="HT26" s="144"/>
      <c r="HU26" s="144"/>
      <c r="HV26" s="144"/>
      <c r="HW26" s="144"/>
      <c r="HX26" s="144"/>
      <c r="HY26" s="144"/>
      <c r="HZ26" s="144"/>
      <c r="IA26" s="144"/>
      <c r="IB26" s="144"/>
      <c r="IC26" s="144"/>
      <c r="ID26" s="144"/>
      <c r="IE26" s="144"/>
      <c r="IF26" s="144"/>
      <c r="IG26" s="144"/>
      <c r="IH26" s="144"/>
      <c r="II26" s="144"/>
      <c r="IJ26" s="144"/>
      <c r="IK26" s="144"/>
      <c r="IL26" s="144"/>
      <c r="IM26" s="144"/>
      <c r="IN26" s="144"/>
      <c r="IO26" s="144"/>
      <c r="IP26" s="144"/>
      <c r="IQ26" s="144"/>
      <c r="IR26" s="144"/>
      <c r="IS26" s="144"/>
      <c r="IT26" s="144"/>
      <c r="IU26" s="144"/>
      <c r="IV26" s="144"/>
    </row>
    <row r="27" spans="1:256" s="127" customFormat="1" ht="29.4" customHeight="1" x14ac:dyDescent="0.4">
      <c r="A27" s="132" t="s">
        <v>147</v>
      </c>
      <c r="B27" s="144"/>
      <c r="C27" s="144"/>
      <c r="D27" s="144"/>
      <c r="E27" s="144"/>
      <c r="F27" s="144"/>
      <c r="G27" s="144"/>
      <c r="H27" s="144"/>
      <c r="I27" s="144"/>
      <c r="J27" s="144"/>
      <c r="K27" s="144"/>
      <c r="L27" s="144"/>
      <c r="M27" s="144"/>
      <c r="N27" s="144"/>
      <c r="O27" s="144"/>
      <c r="P27" s="144"/>
      <c r="Q27" s="144"/>
      <c r="R27" s="144"/>
      <c r="S27" s="144"/>
      <c r="T27" s="144"/>
      <c r="U27" s="144"/>
      <c r="V27" s="144"/>
      <c r="W27" s="144"/>
      <c r="X27" s="144"/>
      <c r="Y27" s="144"/>
      <c r="Z27" s="144"/>
      <c r="AA27" s="144"/>
      <c r="AB27" s="144"/>
      <c r="AC27" s="144"/>
      <c r="AD27" s="144"/>
      <c r="AE27" s="144"/>
      <c r="AF27" s="144"/>
      <c r="AG27" s="144"/>
      <c r="AH27" s="144"/>
      <c r="AI27" s="144"/>
      <c r="AJ27" s="144"/>
      <c r="AK27" s="144"/>
      <c r="AL27" s="144"/>
      <c r="AM27" s="144"/>
      <c r="AN27" s="144"/>
      <c r="AO27" s="144"/>
      <c r="AP27" s="144"/>
      <c r="AQ27" s="144"/>
      <c r="AR27" s="144"/>
      <c r="AS27" s="144"/>
      <c r="AT27" s="144"/>
      <c r="AU27" s="144"/>
      <c r="AV27" s="144"/>
      <c r="AW27" s="144"/>
      <c r="AX27" s="144"/>
      <c r="AY27" s="144"/>
      <c r="AZ27" s="144"/>
      <c r="BA27" s="144"/>
      <c r="BB27" s="144"/>
      <c r="BC27" s="144"/>
      <c r="BD27" s="144"/>
      <c r="BE27" s="144"/>
      <c r="BF27" s="144"/>
      <c r="BG27" s="144"/>
      <c r="BH27" s="144"/>
      <c r="BI27" s="144"/>
      <c r="BJ27" s="144"/>
      <c r="BK27" s="144"/>
      <c r="BL27" s="144"/>
      <c r="BM27" s="144"/>
      <c r="BN27" s="144"/>
      <c r="BO27" s="144"/>
      <c r="BP27" s="144"/>
      <c r="BQ27" s="144"/>
      <c r="BR27" s="144"/>
      <c r="BS27" s="144"/>
      <c r="BT27" s="144"/>
      <c r="BU27" s="144"/>
      <c r="BV27" s="144"/>
      <c r="BW27" s="144"/>
      <c r="BX27" s="144"/>
      <c r="BY27" s="144"/>
      <c r="BZ27" s="144"/>
      <c r="CA27" s="144"/>
      <c r="CB27" s="144"/>
      <c r="CC27" s="144"/>
      <c r="CD27" s="144"/>
      <c r="CE27" s="144"/>
      <c r="CF27" s="144"/>
      <c r="CG27" s="144"/>
      <c r="CH27" s="144"/>
      <c r="CI27" s="144"/>
      <c r="CJ27" s="144"/>
      <c r="CK27" s="144"/>
      <c r="CL27" s="144"/>
      <c r="CM27" s="144"/>
      <c r="CN27" s="144"/>
      <c r="CO27" s="144"/>
      <c r="CP27" s="144"/>
      <c r="CQ27" s="144"/>
      <c r="CR27" s="144"/>
      <c r="CS27" s="144"/>
      <c r="CT27" s="144"/>
      <c r="CU27" s="144"/>
      <c r="CV27" s="144"/>
      <c r="CW27" s="144"/>
      <c r="CX27" s="144"/>
      <c r="CY27" s="144"/>
      <c r="CZ27" s="144"/>
      <c r="DA27" s="144"/>
      <c r="DB27" s="144"/>
      <c r="DC27" s="144"/>
      <c r="DD27" s="144"/>
      <c r="DE27" s="144"/>
      <c r="DF27" s="144"/>
      <c r="DG27" s="144"/>
      <c r="DH27" s="144"/>
      <c r="DI27" s="144"/>
      <c r="DJ27" s="144"/>
      <c r="DK27" s="144"/>
      <c r="DL27" s="144"/>
      <c r="DM27" s="144"/>
      <c r="DN27" s="144"/>
      <c r="DO27" s="144"/>
      <c r="DP27" s="144"/>
      <c r="DQ27" s="144"/>
      <c r="DR27" s="144"/>
      <c r="DS27" s="144"/>
      <c r="DT27" s="144"/>
      <c r="DU27" s="144"/>
      <c r="DV27" s="144"/>
      <c r="DW27" s="144"/>
      <c r="DX27" s="144"/>
      <c r="DY27" s="144"/>
      <c r="DZ27" s="144"/>
      <c r="EA27" s="144"/>
      <c r="EB27" s="144"/>
      <c r="EC27" s="144"/>
      <c r="ED27" s="144"/>
      <c r="EE27" s="144"/>
      <c r="EF27" s="144"/>
      <c r="EG27" s="144"/>
      <c r="EH27" s="144"/>
      <c r="EI27" s="144"/>
      <c r="EJ27" s="144"/>
      <c r="EK27" s="144"/>
      <c r="EL27" s="144"/>
      <c r="EM27" s="144"/>
      <c r="EN27" s="144"/>
      <c r="EO27" s="144"/>
      <c r="EP27" s="144"/>
      <c r="EQ27" s="144"/>
      <c r="ER27" s="144"/>
      <c r="ES27" s="144"/>
      <c r="ET27" s="144"/>
      <c r="EU27" s="144"/>
      <c r="EV27" s="144"/>
      <c r="EW27" s="144"/>
      <c r="EX27" s="144"/>
      <c r="EY27" s="144"/>
      <c r="EZ27" s="144"/>
      <c r="FA27" s="144"/>
      <c r="FB27" s="144"/>
      <c r="FC27" s="144"/>
      <c r="FD27" s="144"/>
      <c r="FE27" s="144"/>
      <c r="FF27" s="144"/>
      <c r="FG27" s="144"/>
      <c r="FH27" s="144"/>
      <c r="FI27" s="144"/>
      <c r="FJ27" s="144"/>
      <c r="FK27" s="144"/>
      <c r="FL27" s="144"/>
      <c r="FM27" s="144"/>
      <c r="FN27" s="144"/>
      <c r="FO27" s="144"/>
      <c r="FP27" s="144"/>
      <c r="FQ27" s="144"/>
      <c r="FR27" s="144"/>
      <c r="FS27" s="144"/>
      <c r="FT27" s="144"/>
      <c r="FU27" s="144"/>
      <c r="FV27" s="144"/>
      <c r="FW27" s="144"/>
      <c r="FX27" s="144"/>
      <c r="FY27" s="144"/>
      <c r="FZ27" s="144"/>
      <c r="GA27" s="144"/>
      <c r="GB27" s="144"/>
      <c r="GC27" s="144"/>
      <c r="GD27" s="144"/>
      <c r="GE27" s="144"/>
      <c r="GF27" s="144"/>
      <c r="GG27" s="144"/>
      <c r="GH27" s="144"/>
      <c r="GI27" s="144"/>
      <c r="GJ27" s="144"/>
      <c r="GK27" s="144"/>
      <c r="GL27" s="144"/>
      <c r="GM27" s="144"/>
      <c r="GN27" s="144"/>
      <c r="GO27" s="144"/>
      <c r="GP27" s="144"/>
      <c r="GQ27" s="144"/>
      <c r="GR27" s="144"/>
      <c r="GS27" s="144"/>
      <c r="GT27" s="144"/>
      <c r="GU27" s="144"/>
      <c r="GV27" s="144"/>
      <c r="GW27" s="144"/>
      <c r="GX27" s="144"/>
      <c r="GY27" s="144"/>
      <c r="GZ27" s="144"/>
      <c r="HA27" s="144"/>
      <c r="HB27" s="144"/>
      <c r="HC27" s="144"/>
      <c r="HD27" s="144"/>
      <c r="HE27" s="144"/>
      <c r="HF27" s="144"/>
      <c r="HG27" s="144"/>
      <c r="HH27" s="144"/>
      <c r="HI27" s="144"/>
      <c r="HJ27" s="144"/>
      <c r="HK27" s="144"/>
      <c r="HL27" s="144"/>
      <c r="HM27" s="144"/>
      <c r="HN27" s="144"/>
      <c r="HO27" s="144"/>
      <c r="HP27" s="144"/>
      <c r="HQ27" s="144"/>
      <c r="HR27" s="144"/>
      <c r="HS27" s="144"/>
      <c r="HT27" s="144"/>
      <c r="HU27" s="144"/>
      <c r="HV27" s="144"/>
      <c r="HW27" s="144"/>
      <c r="HX27" s="144"/>
      <c r="HY27" s="144"/>
      <c r="HZ27" s="144"/>
      <c r="IA27" s="144"/>
      <c r="IB27" s="144"/>
      <c r="IC27" s="144"/>
      <c r="ID27" s="144"/>
      <c r="IE27" s="144"/>
      <c r="IF27" s="144"/>
      <c r="IG27" s="144"/>
      <c r="IH27" s="144"/>
      <c r="II27" s="144"/>
      <c r="IJ27" s="144"/>
      <c r="IK27" s="144"/>
      <c r="IL27" s="144"/>
      <c r="IM27" s="144"/>
      <c r="IN27" s="144"/>
      <c r="IO27" s="144"/>
      <c r="IP27" s="144"/>
      <c r="IQ27" s="144"/>
      <c r="IR27" s="144"/>
      <c r="IS27" s="144"/>
      <c r="IT27" s="144"/>
      <c r="IU27" s="144"/>
      <c r="IV27" s="144"/>
    </row>
    <row r="28" spans="1:256" s="127" customFormat="1" ht="37.200000000000003" customHeight="1" x14ac:dyDescent="0.4">
      <c r="A28" s="514" t="s">
        <v>148</v>
      </c>
      <c r="B28" s="514"/>
      <c r="C28" s="514"/>
      <c r="D28" s="514"/>
      <c r="E28" s="514"/>
      <c r="F28" s="514"/>
      <c r="G28" s="514"/>
      <c r="H28" s="514"/>
      <c r="I28" s="514"/>
      <c r="J28" s="514"/>
      <c r="K28" s="514"/>
      <c r="L28" s="145"/>
      <c r="M28" s="134"/>
      <c r="N28" s="134"/>
      <c r="O28" s="134"/>
      <c r="P28" s="134"/>
      <c r="Q28" s="134"/>
      <c r="R28" s="134"/>
      <c r="S28" s="134"/>
      <c r="T28" s="134"/>
      <c r="U28" s="134"/>
      <c r="V28" s="134"/>
      <c r="W28" s="134"/>
      <c r="X28" s="134"/>
      <c r="Y28" s="134"/>
      <c r="Z28" s="134"/>
      <c r="AA28" s="134"/>
      <c r="AB28" s="134"/>
      <c r="AC28" s="134"/>
      <c r="AD28" s="134"/>
      <c r="AE28" s="134"/>
      <c r="AF28" s="134"/>
      <c r="AG28" s="134"/>
      <c r="AH28" s="134"/>
      <c r="AI28" s="134"/>
      <c r="AJ28" s="134"/>
      <c r="AK28" s="134"/>
      <c r="AL28" s="134"/>
      <c r="AM28" s="134"/>
      <c r="AN28" s="134"/>
      <c r="AO28" s="134"/>
      <c r="AP28" s="134"/>
      <c r="AQ28" s="134"/>
      <c r="AR28" s="134"/>
      <c r="AS28" s="134"/>
      <c r="AT28" s="134"/>
      <c r="AU28" s="134"/>
      <c r="AV28" s="134"/>
      <c r="AW28" s="134"/>
      <c r="AX28" s="134"/>
      <c r="AY28" s="134"/>
      <c r="AZ28" s="134"/>
      <c r="BA28" s="134"/>
      <c r="BB28" s="134"/>
      <c r="BC28" s="134"/>
      <c r="BD28" s="134"/>
      <c r="BE28" s="134"/>
      <c r="BF28" s="134"/>
      <c r="BG28" s="134"/>
      <c r="BH28" s="134"/>
      <c r="BI28" s="134"/>
      <c r="BJ28" s="134"/>
      <c r="BK28" s="134"/>
      <c r="BL28" s="134"/>
      <c r="BM28" s="134"/>
      <c r="BN28" s="134"/>
      <c r="BO28" s="134"/>
      <c r="BP28" s="134"/>
      <c r="BQ28" s="134"/>
      <c r="BR28" s="134"/>
      <c r="BS28" s="134"/>
      <c r="BT28" s="134"/>
      <c r="BU28" s="134"/>
      <c r="BV28" s="134"/>
      <c r="BW28" s="134"/>
      <c r="BX28" s="134"/>
      <c r="BY28" s="134"/>
      <c r="BZ28" s="134"/>
      <c r="CA28" s="134"/>
      <c r="CB28" s="134"/>
      <c r="CC28" s="134"/>
      <c r="CD28" s="134"/>
      <c r="CE28" s="134"/>
      <c r="CF28" s="134"/>
      <c r="CG28" s="134"/>
      <c r="CH28" s="134"/>
      <c r="CI28" s="134"/>
      <c r="CJ28" s="134"/>
      <c r="CK28" s="134"/>
      <c r="CL28" s="134"/>
      <c r="CM28" s="134"/>
      <c r="CN28" s="134"/>
      <c r="CO28" s="134"/>
      <c r="CP28" s="134"/>
      <c r="CQ28" s="134"/>
      <c r="CR28" s="134"/>
      <c r="CS28" s="134"/>
      <c r="CT28" s="134"/>
      <c r="CU28" s="134"/>
      <c r="CV28" s="134"/>
      <c r="CW28" s="134"/>
      <c r="CX28" s="134"/>
      <c r="CY28" s="134"/>
      <c r="CZ28" s="134"/>
      <c r="DA28" s="134"/>
      <c r="DB28" s="134"/>
      <c r="DC28" s="134"/>
      <c r="DD28" s="134"/>
      <c r="DE28" s="134"/>
      <c r="DF28" s="134"/>
      <c r="DG28" s="134"/>
      <c r="DH28" s="134"/>
      <c r="DI28" s="134"/>
      <c r="DJ28" s="134"/>
      <c r="DK28" s="134"/>
      <c r="DL28" s="134"/>
      <c r="DM28" s="134"/>
      <c r="DN28" s="134"/>
      <c r="DO28" s="134"/>
      <c r="DP28" s="134"/>
      <c r="DQ28" s="134"/>
      <c r="DR28" s="134"/>
      <c r="DS28" s="134"/>
      <c r="DT28" s="134"/>
      <c r="DU28" s="134"/>
      <c r="DV28" s="134"/>
      <c r="DW28" s="134"/>
      <c r="DX28" s="134"/>
      <c r="DY28" s="134"/>
      <c r="DZ28" s="134"/>
      <c r="EA28" s="134"/>
      <c r="EB28" s="134"/>
      <c r="EC28" s="134"/>
      <c r="ED28" s="134"/>
      <c r="EE28" s="134"/>
      <c r="EF28" s="134"/>
      <c r="EG28" s="134"/>
      <c r="EH28" s="134"/>
      <c r="EI28" s="134"/>
      <c r="EJ28" s="134"/>
      <c r="EK28" s="134"/>
      <c r="EL28" s="134"/>
      <c r="EM28" s="134"/>
      <c r="EN28" s="134"/>
      <c r="EO28" s="134"/>
      <c r="EP28" s="134"/>
      <c r="EQ28" s="134"/>
      <c r="ER28" s="134"/>
      <c r="ES28" s="134"/>
      <c r="ET28" s="134"/>
      <c r="EU28" s="134"/>
      <c r="EV28" s="134"/>
      <c r="EW28" s="134"/>
      <c r="EX28" s="134"/>
      <c r="EY28" s="134"/>
      <c r="EZ28" s="134"/>
      <c r="FA28" s="134"/>
      <c r="FB28" s="134"/>
      <c r="FC28" s="134"/>
      <c r="FD28" s="134"/>
      <c r="FE28" s="134"/>
      <c r="FF28" s="134"/>
      <c r="FG28" s="134"/>
      <c r="FH28" s="134"/>
      <c r="FI28" s="134"/>
      <c r="FJ28" s="134"/>
      <c r="FK28" s="134"/>
      <c r="FL28" s="134"/>
      <c r="FM28" s="134"/>
      <c r="FN28" s="134"/>
      <c r="FO28" s="134"/>
      <c r="FP28" s="134"/>
      <c r="FQ28" s="134"/>
      <c r="FR28" s="134"/>
      <c r="FS28" s="134"/>
      <c r="FT28" s="134"/>
      <c r="FU28" s="134"/>
      <c r="FV28" s="134"/>
      <c r="FW28" s="134"/>
      <c r="FX28" s="134"/>
      <c r="FY28" s="134"/>
      <c r="FZ28" s="134"/>
      <c r="GA28" s="134"/>
      <c r="GB28" s="134"/>
      <c r="GC28" s="134"/>
      <c r="GD28" s="134"/>
      <c r="GE28" s="134"/>
      <c r="GF28" s="134"/>
      <c r="GG28" s="134"/>
      <c r="GH28" s="134"/>
      <c r="GI28" s="134"/>
      <c r="GJ28" s="134"/>
      <c r="GK28" s="134"/>
      <c r="GL28" s="134"/>
      <c r="GM28" s="134"/>
      <c r="GN28" s="134"/>
      <c r="GO28" s="134"/>
      <c r="GP28" s="134"/>
      <c r="GQ28" s="134"/>
      <c r="GR28" s="134"/>
      <c r="GS28" s="134"/>
      <c r="GT28" s="134"/>
      <c r="GU28" s="134"/>
      <c r="GV28" s="134"/>
      <c r="GW28" s="134"/>
      <c r="GX28" s="134"/>
      <c r="GY28" s="134"/>
      <c r="GZ28" s="134"/>
      <c r="HA28" s="134"/>
      <c r="HB28" s="134"/>
      <c r="HC28" s="134"/>
      <c r="HD28" s="134"/>
      <c r="HE28" s="134"/>
      <c r="HF28" s="134"/>
      <c r="HG28" s="134"/>
      <c r="HH28" s="134"/>
      <c r="HI28" s="134"/>
      <c r="HJ28" s="134"/>
      <c r="HK28" s="134"/>
      <c r="HL28" s="134"/>
      <c r="HM28" s="134"/>
      <c r="HN28" s="134"/>
      <c r="HO28" s="134"/>
      <c r="HP28" s="134"/>
      <c r="HQ28" s="134"/>
      <c r="HR28" s="134"/>
      <c r="HS28" s="134"/>
      <c r="HT28" s="134"/>
      <c r="HU28" s="134"/>
      <c r="HV28" s="134"/>
      <c r="HW28" s="134"/>
      <c r="HX28" s="134"/>
      <c r="HY28" s="134"/>
      <c r="HZ28" s="134"/>
      <c r="IA28" s="134"/>
      <c r="IB28" s="134"/>
      <c r="IC28" s="134"/>
      <c r="ID28" s="134"/>
      <c r="IE28" s="134"/>
      <c r="IF28" s="134"/>
      <c r="IG28" s="134"/>
      <c r="IH28" s="134"/>
      <c r="II28" s="134"/>
      <c r="IJ28" s="134"/>
      <c r="IK28" s="134"/>
      <c r="IL28" s="134"/>
      <c r="IM28" s="134"/>
      <c r="IN28" s="134"/>
      <c r="IO28" s="134"/>
      <c r="IP28" s="134"/>
      <c r="IQ28" s="134"/>
      <c r="IR28" s="134"/>
      <c r="IS28" s="134"/>
      <c r="IT28" s="134"/>
      <c r="IU28" s="134"/>
      <c r="IV28" s="134"/>
    </row>
    <row r="29" spans="1:256" s="127" customFormat="1" ht="29.4" customHeight="1" x14ac:dyDescent="0.4">
      <c r="A29" s="517" t="s">
        <v>357</v>
      </c>
      <c r="B29" s="517"/>
      <c r="C29" s="517"/>
      <c r="D29" s="517"/>
      <c r="E29" s="517"/>
      <c r="F29" s="517"/>
      <c r="G29" s="517"/>
      <c r="H29" s="517"/>
      <c r="I29" s="517"/>
      <c r="J29" s="517"/>
      <c r="K29" s="517"/>
      <c r="L29" s="517"/>
      <c r="M29" s="146"/>
      <c r="N29" s="147"/>
      <c r="O29" s="147"/>
      <c r="P29" s="147"/>
      <c r="Q29" s="147"/>
      <c r="R29" s="147"/>
      <c r="S29" s="147"/>
      <c r="T29" s="147"/>
      <c r="U29" s="147"/>
      <c r="V29" s="147"/>
      <c r="W29" s="147"/>
      <c r="X29" s="147"/>
      <c r="Y29" s="147"/>
      <c r="Z29" s="147"/>
      <c r="AA29" s="147"/>
      <c r="AB29" s="147"/>
      <c r="AC29" s="147"/>
      <c r="AD29" s="147"/>
      <c r="AE29" s="147"/>
      <c r="AF29" s="147"/>
      <c r="AG29" s="147"/>
      <c r="AH29" s="147"/>
      <c r="AI29" s="147"/>
      <c r="AJ29" s="147"/>
      <c r="AK29" s="147"/>
      <c r="AL29" s="147"/>
      <c r="AM29" s="147"/>
      <c r="AN29" s="147"/>
      <c r="AO29" s="147"/>
      <c r="AP29" s="147"/>
      <c r="AQ29" s="147"/>
      <c r="AR29" s="147"/>
      <c r="AS29" s="147"/>
      <c r="AT29" s="147"/>
      <c r="AU29" s="147"/>
      <c r="AV29" s="147"/>
      <c r="AW29" s="147"/>
      <c r="AX29" s="147"/>
      <c r="AY29" s="147"/>
      <c r="AZ29" s="147"/>
      <c r="BA29" s="147"/>
      <c r="BB29" s="147"/>
      <c r="BC29" s="147"/>
      <c r="BD29" s="147"/>
      <c r="BE29" s="147"/>
      <c r="BF29" s="147"/>
      <c r="BG29" s="147"/>
      <c r="BH29" s="147"/>
      <c r="BI29" s="147"/>
      <c r="BJ29" s="147"/>
      <c r="BK29" s="147"/>
      <c r="BL29" s="147"/>
      <c r="BM29" s="147"/>
      <c r="BN29" s="147"/>
      <c r="BO29" s="147"/>
      <c r="BP29" s="147"/>
      <c r="BQ29" s="147"/>
      <c r="BR29" s="147"/>
      <c r="BS29" s="147"/>
      <c r="BT29" s="147"/>
      <c r="BU29" s="147"/>
      <c r="BV29" s="147"/>
      <c r="BW29" s="147"/>
      <c r="BX29" s="147"/>
      <c r="BY29" s="147"/>
      <c r="BZ29" s="147"/>
      <c r="CA29" s="147"/>
      <c r="CB29" s="147"/>
      <c r="CC29" s="147"/>
      <c r="CD29" s="147"/>
      <c r="CE29" s="147"/>
      <c r="CF29" s="147"/>
      <c r="CG29" s="147"/>
      <c r="CH29" s="147"/>
      <c r="CI29" s="147"/>
      <c r="CJ29" s="147"/>
      <c r="CK29" s="147"/>
      <c r="CL29" s="147"/>
      <c r="CM29" s="147"/>
      <c r="CN29" s="147"/>
      <c r="CO29" s="147"/>
      <c r="CP29" s="147"/>
      <c r="CQ29" s="147"/>
      <c r="CR29" s="147"/>
      <c r="CS29" s="147"/>
      <c r="CT29" s="147"/>
      <c r="CU29" s="147"/>
      <c r="CV29" s="147"/>
      <c r="CW29" s="147"/>
      <c r="CX29" s="147"/>
      <c r="CY29" s="147"/>
      <c r="CZ29" s="147"/>
      <c r="DA29" s="147"/>
      <c r="DB29" s="147"/>
      <c r="DC29" s="147"/>
      <c r="DD29" s="147"/>
      <c r="DE29" s="147"/>
      <c r="DF29" s="147"/>
      <c r="DG29" s="147"/>
      <c r="DH29" s="147"/>
      <c r="DI29" s="147"/>
      <c r="DJ29" s="147"/>
      <c r="DK29" s="147"/>
      <c r="DL29" s="147"/>
      <c r="DM29" s="147"/>
      <c r="DN29" s="147"/>
      <c r="DO29" s="147"/>
      <c r="DP29" s="147"/>
      <c r="DQ29" s="147"/>
      <c r="DR29" s="147"/>
      <c r="DS29" s="147"/>
      <c r="DT29" s="147"/>
      <c r="DU29" s="147"/>
      <c r="DV29" s="147"/>
      <c r="DW29" s="147"/>
      <c r="DX29" s="147"/>
      <c r="DY29" s="147"/>
      <c r="DZ29" s="147"/>
      <c r="EA29" s="147"/>
      <c r="EB29" s="147"/>
      <c r="EC29" s="147"/>
      <c r="ED29" s="147"/>
      <c r="EE29" s="147"/>
      <c r="EF29" s="147"/>
      <c r="EG29" s="147"/>
      <c r="EH29" s="147"/>
      <c r="EI29" s="147"/>
      <c r="EJ29" s="147"/>
      <c r="EK29" s="147"/>
      <c r="EL29" s="147"/>
      <c r="EM29" s="147"/>
      <c r="EN29" s="147"/>
      <c r="EO29" s="147"/>
      <c r="EP29" s="147"/>
      <c r="EQ29" s="147"/>
      <c r="ER29" s="147"/>
      <c r="ES29" s="147"/>
      <c r="ET29" s="147"/>
      <c r="EU29" s="147"/>
      <c r="EV29" s="147"/>
      <c r="EW29" s="147"/>
      <c r="EX29" s="147"/>
      <c r="EY29" s="147"/>
      <c r="EZ29" s="147"/>
      <c r="FA29" s="147"/>
      <c r="FB29" s="147"/>
      <c r="FC29" s="147"/>
      <c r="FD29" s="147"/>
      <c r="FE29" s="147"/>
      <c r="FF29" s="147"/>
      <c r="FG29" s="147"/>
      <c r="FH29" s="147"/>
      <c r="FI29" s="147"/>
      <c r="FJ29" s="147"/>
      <c r="FK29" s="147"/>
      <c r="FL29" s="147"/>
      <c r="FM29" s="147"/>
      <c r="FN29" s="147"/>
      <c r="FO29" s="147"/>
      <c r="FP29" s="147"/>
      <c r="FQ29" s="147"/>
      <c r="FR29" s="147"/>
      <c r="FS29" s="147"/>
      <c r="FT29" s="147"/>
      <c r="FU29" s="147"/>
      <c r="FV29" s="147"/>
      <c r="FW29" s="147"/>
      <c r="FX29" s="147"/>
      <c r="FY29" s="147"/>
      <c r="FZ29" s="147"/>
      <c r="GA29" s="147"/>
      <c r="GB29" s="147"/>
      <c r="GC29" s="147"/>
      <c r="GD29" s="147"/>
      <c r="GE29" s="147"/>
      <c r="GF29" s="147"/>
      <c r="GG29" s="147"/>
      <c r="GH29" s="147"/>
      <c r="GI29" s="147"/>
      <c r="GJ29" s="147"/>
      <c r="GK29" s="147"/>
      <c r="GL29" s="147"/>
      <c r="GM29" s="147"/>
      <c r="GN29" s="147"/>
      <c r="GO29" s="147"/>
      <c r="GP29" s="147"/>
      <c r="GQ29" s="147"/>
      <c r="GR29" s="147"/>
      <c r="GS29" s="147"/>
      <c r="GT29" s="147"/>
      <c r="GU29" s="147"/>
      <c r="GV29" s="147"/>
      <c r="GW29" s="147"/>
      <c r="GX29" s="147"/>
      <c r="GY29" s="147"/>
      <c r="GZ29" s="147"/>
      <c r="HA29" s="147"/>
      <c r="HB29" s="147"/>
      <c r="HC29" s="147"/>
      <c r="HD29" s="147"/>
      <c r="HE29" s="147"/>
      <c r="HF29" s="147"/>
      <c r="HG29" s="147"/>
      <c r="HH29" s="147"/>
      <c r="HI29" s="147"/>
      <c r="HJ29" s="147"/>
      <c r="HK29" s="147"/>
      <c r="HL29" s="147"/>
      <c r="HM29" s="147"/>
      <c r="HN29" s="147"/>
      <c r="HO29" s="147"/>
      <c r="HP29" s="147"/>
      <c r="HQ29" s="147"/>
      <c r="HR29" s="147"/>
      <c r="HS29" s="147"/>
      <c r="HT29" s="147"/>
      <c r="HU29" s="147"/>
      <c r="HV29" s="147"/>
      <c r="HW29" s="147"/>
      <c r="HX29" s="147"/>
      <c r="HY29" s="147"/>
      <c r="HZ29" s="147"/>
      <c r="IA29" s="147"/>
      <c r="IB29" s="147"/>
      <c r="IC29" s="147"/>
      <c r="ID29" s="147"/>
      <c r="IE29" s="147"/>
      <c r="IF29" s="147"/>
      <c r="IG29" s="147"/>
      <c r="IH29" s="147"/>
      <c r="II29" s="147"/>
      <c r="IJ29" s="147"/>
      <c r="IK29" s="147"/>
      <c r="IL29" s="147"/>
      <c r="IM29" s="147"/>
      <c r="IN29" s="147"/>
      <c r="IO29" s="147"/>
      <c r="IP29" s="147"/>
      <c r="IQ29" s="147"/>
      <c r="IR29" s="147"/>
      <c r="IS29" s="147"/>
      <c r="IT29" s="147"/>
      <c r="IU29" s="147"/>
      <c r="IV29" s="147"/>
    </row>
    <row r="30" spans="1:256" ht="46.95" customHeight="1" x14ac:dyDescent="0.3">
      <c r="A30" s="514" t="s">
        <v>149</v>
      </c>
      <c r="B30" s="514"/>
      <c r="C30" s="514"/>
      <c r="D30" s="514"/>
      <c r="E30" s="514"/>
      <c r="F30" s="514"/>
      <c r="G30" s="514"/>
      <c r="H30" s="514"/>
      <c r="I30" s="514"/>
      <c r="J30" s="514"/>
      <c r="K30" s="514"/>
      <c r="L30" s="134"/>
      <c r="M30" s="134"/>
      <c r="N30" s="134"/>
      <c r="O30" s="134"/>
      <c r="P30" s="134"/>
      <c r="Q30" s="134"/>
      <c r="R30" s="134"/>
      <c r="S30" s="134"/>
      <c r="T30" s="134"/>
      <c r="U30" s="134"/>
      <c r="V30" s="134"/>
      <c r="W30" s="134"/>
      <c r="X30" s="134"/>
      <c r="Y30" s="134"/>
      <c r="Z30" s="134"/>
      <c r="AA30" s="134"/>
      <c r="AB30" s="134"/>
      <c r="AC30" s="134"/>
      <c r="AD30" s="134"/>
      <c r="AE30" s="134"/>
      <c r="AF30" s="134"/>
      <c r="AG30" s="134"/>
      <c r="AH30" s="134"/>
      <c r="AI30" s="134"/>
      <c r="AJ30" s="134"/>
      <c r="AK30" s="134"/>
      <c r="AL30" s="134"/>
      <c r="AM30" s="134"/>
      <c r="AN30" s="134"/>
      <c r="AO30" s="134"/>
      <c r="AP30" s="134"/>
      <c r="AQ30" s="134"/>
      <c r="AR30" s="134"/>
      <c r="AS30" s="134"/>
      <c r="AT30" s="134"/>
      <c r="AU30" s="134"/>
      <c r="AV30" s="134"/>
      <c r="AW30" s="134"/>
      <c r="AX30" s="134"/>
      <c r="AY30" s="134"/>
      <c r="AZ30" s="134"/>
      <c r="BA30" s="134"/>
      <c r="BB30" s="134"/>
      <c r="BC30" s="134"/>
      <c r="BD30" s="134"/>
      <c r="BE30" s="134"/>
      <c r="BF30" s="134"/>
      <c r="BG30" s="134"/>
      <c r="BH30" s="134"/>
      <c r="BI30" s="134"/>
      <c r="BJ30" s="134"/>
      <c r="BK30" s="134"/>
      <c r="BL30" s="134"/>
      <c r="BM30" s="134"/>
      <c r="BN30" s="134"/>
      <c r="BO30" s="134"/>
      <c r="BP30" s="134"/>
      <c r="BQ30" s="134"/>
      <c r="BR30" s="134"/>
      <c r="BS30" s="134"/>
      <c r="BT30" s="134"/>
      <c r="BU30" s="134"/>
      <c r="BV30" s="134"/>
      <c r="BW30" s="134"/>
      <c r="BX30" s="134"/>
      <c r="BY30" s="134"/>
      <c r="BZ30" s="134"/>
      <c r="CA30" s="134"/>
      <c r="CB30" s="134"/>
      <c r="CC30" s="134"/>
      <c r="CD30" s="134"/>
      <c r="CE30" s="134"/>
      <c r="CF30" s="134"/>
      <c r="CG30" s="134"/>
      <c r="CH30" s="134"/>
      <c r="CI30" s="134"/>
      <c r="CJ30" s="134"/>
      <c r="CK30" s="134"/>
      <c r="CL30" s="134"/>
      <c r="CM30" s="134"/>
      <c r="CN30" s="134"/>
      <c r="CO30" s="134"/>
      <c r="CP30" s="134"/>
      <c r="CQ30" s="134"/>
      <c r="CR30" s="134"/>
      <c r="CS30" s="134"/>
      <c r="CT30" s="134"/>
      <c r="CU30" s="134"/>
      <c r="CV30" s="134"/>
      <c r="CW30" s="134"/>
      <c r="CX30" s="134"/>
      <c r="CY30" s="134"/>
      <c r="CZ30" s="134"/>
      <c r="DA30" s="134"/>
      <c r="DB30" s="134"/>
      <c r="DC30" s="134"/>
      <c r="DD30" s="134"/>
      <c r="DE30" s="134"/>
      <c r="DF30" s="134"/>
      <c r="DG30" s="134"/>
      <c r="DH30" s="134"/>
      <c r="DI30" s="134"/>
      <c r="DJ30" s="134"/>
      <c r="DK30" s="134"/>
      <c r="DL30" s="134"/>
      <c r="DM30" s="134"/>
      <c r="DN30" s="134"/>
      <c r="DO30" s="134"/>
      <c r="DP30" s="134"/>
      <c r="DQ30" s="134"/>
      <c r="DR30" s="134"/>
      <c r="DS30" s="134"/>
      <c r="DT30" s="134"/>
      <c r="DU30" s="134"/>
      <c r="DV30" s="134"/>
      <c r="DW30" s="134"/>
      <c r="DX30" s="134"/>
      <c r="DY30" s="134"/>
      <c r="DZ30" s="134"/>
      <c r="EA30" s="134"/>
      <c r="EB30" s="134"/>
      <c r="EC30" s="134"/>
      <c r="ED30" s="134"/>
      <c r="EE30" s="134"/>
      <c r="EF30" s="134"/>
      <c r="EG30" s="134"/>
      <c r="EH30" s="134"/>
      <c r="EI30" s="134"/>
      <c r="EJ30" s="134"/>
      <c r="EK30" s="134"/>
      <c r="EL30" s="134"/>
      <c r="EM30" s="134"/>
      <c r="EN30" s="134"/>
      <c r="EO30" s="134"/>
      <c r="EP30" s="134"/>
      <c r="EQ30" s="134"/>
      <c r="ER30" s="134"/>
      <c r="ES30" s="134"/>
      <c r="ET30" s="134"/>
      <c r="EU30" s="134"/>
      <c r="EV30" s="134"/>
      <c r="EW30" s="134"/>
      <c r="EX30" s="134"/>
      <c r="EY30" s="134"/>
      <c r="EZ30" s="134"/>
      <c r="FA30" s="134"/>
      <c r="FB30" s="134"/>
      <c r="FC30" s="134"/>
      <c r="FD30" s="134"/>
      <c r="FE30" s="134"/>
      <c r="FF30" s="134"/>
      <c r="FG30" s="134"/>
      <c r="FH30" s="134"/>
      <c r="FI30" s="134"/>
      <c r="FJ30" s="134"/>
      <c r="FK30" s="134"/>
      <c r="FL30" s="134"/>
      <c r="FM30" s="134"/>
      <c r="FN30" s="134"/>
      <c r="FO30" s="134"/>
      <c r="FP30" s="134"/>
      <c r="FQ30" s="134"/>
      <c r="FR30" s="134"/>
      <c r="FS30" s="134"/>
      <c r="FT30" s="134"/>
      <c r="FU30" s="134"/>
      <c r="FV30" s="134"/>
      <c r="FW30" s="134"/>
      <c r="FX30" s="134"/>
      <c r="FY30" s="134"/>
      <c r="FZ30" s="134"/>
      <c r="GA30" s="134"/>
      <c r="GB30" s="134"/>
      <c r="GC30" s="134"/>
      <c r="GD30" s="134"/>
      <c r="GE30" s="134"/>
      <c r="GF30" s="134"/>
      <c r="GG30" s="134"/>
      <c r="GH30" s="134"/>
      <c r="GI30" s="134"/>
      <c r="GJ30" s="134"/>
      <c r="GK30" s="134"/>
      <c r="GL30" s="134"/>
      <c r="GM30" s="134"/>
      <c r="GN30" s="134"/>
      <c r="GO30" s="134"/>
      <c r="GP30" s="134"/>
      <c r="GQ30" s="134"/>
      <c r="GR30" s="134"/>
      <c r="GS30" s="134"/>
      <c r="GT30" s="134"/>
      <c r="GU30" s="134"/>
      <c r="GV30" s="134"/>
      <c r="GW30" s="134"/>
      <c r="GX30" s="134"/>
      <c r="GY30" s="134"/>
      <c r="GZ30" s="134"/>
      <c r="HA30" s="134"/>
      <c r="HB30" s="134"/>
      <c r="HC30" s="134"/>
      <c r="HD30" s="134"/>
      <c r="HE30" s="134"/>
      <c r="HF30" s="134"/>
      <c r="HG30" s="134"/>
      <c r="HH30" s="134"/>
      <c r="HI30" s="134"/>
      <c r="HJ30" s="134"/>
      <c r="HK30" s="134"/>
      <c r="HL30" s="134"/>
      <c r="HM30" s="134"/>
      <c r="HN30" s="134"/>
      <c r="HO30" s="134"/>
      <c r="HP30" s="134"/>
      <c r="HQ30" s="134"/>
      <c r="HR30" s="134"/>
      <c r="HS30" s="134"/>
      <c r="HT30" s="134"/>
      <c r="HU30" s="134"/>
      <c r="HV30" s="134"/>
      <c r="HW30" s="134"/>
      <c r="HX30" s="134"/>
      <c r="HY30" s="134"/>
      <c r="HZ30" s="134"/>
      <c r="IA30" s="134"/>
      <c r="IB30" s="134"/>
      <c r="IC30" s="134"/>
      <c r="ID30" s="134"/>
      <c r="IE30" s="134"/>
      <c r="IF30" s="134"/>
      <c r="IG30" s="134"/>
      <c r="IH30" s="134"/>
      <c r="II30" s="134"/>
      <c r="IJ30" s="134"/>
      <c r="IK30" s="134"/>
      <c r="IL30" s="134"/>
      <c r="IM30" s="134"/>
      <c r="IN30" s="134"/>
      <c r="IO30" s="134"/>
      <c r="IP30" s="134"/>
      <c r="IQ30" s="134"/>
      <c r="IR30" s="134"/>
      <c r="IS30" s="134"/>
      <c r="IT30" s="134"/>
      <c r="IU30" s="134"/>
      <c r="IV30" s="134"/>
    </row>
    <row r="31" spans="1:256" s="150" customFormat="1" ht="73.5" customHeight="1" x14ac:dyDescent="0.3">
      <c r="A31" s="516" t="s">
        <v>150</v>
      </c>
      <c r="B31" s="516" t="s">
        <v>10</v>
      </c>
      <c r="C31" s="516" t="s">
        <v>151</v>
      </c>
      <c r="D31" s="516" t="s">
        <v>152</v>
      </c>
      <c r="E31" s="516" t="s">
        <v>47</v>
      </c>
      <c r="F31" s="516"/>
      <c r="G31" s="516"/>
      <c r="H31" s="148"/>
      <c r="I31" s="149"/>
      <c r="J31" s="149"/>
      <c r="K31" s="149"/>
      <c r="L31" s="149"/>
      <c r="M31" s="149"/>
      <c r="N31" s="149"/>
      <c r="O31" s="149"/>
      <c r="P31" s="149"/>
      <c r="Q31" s="149"/>
      <c r="R31" s="149"/>
      <c r="S31" s="149"/>
      <c r="T31" s="149"/>
      <c r="U31" s="149"/>
      <c r="V31" s="149"/>
      <c r="W31" s="149"/>
      <c r="X31" s="149"/>
      <c r="Y31" s="149"/>
      <c r="Z31" s="149"/>
      <c r="AA31" s="149"/>
      <c r="AB31" s="149"/>
      <c r="AC31" s="149"/>
      <c r="AD31" s="149"/>
      <c r="AE31" s="149"/>
      <c r="AF31" s="149"/>
      <c r="AG31" s="149"/>
      <c r="AH31" s="149"/>
      <c r="AI31" s="149"/>
      <c r="AJ31" s="149"/>
      <c r="AK31" s="149"/>
      <c r="AL31" s="149"/>
      <c r="AM31" s="149"/>
      <c r="AN31" s="149"/>
      <c r="AO31" s="149"/>
      <c r="AP31" s="149"/>
      <c r="AQ31" s="149"/>
      <c r="AR31" s="149"/>
      <c r="AS31" s="149"/>
      <c r="AT31" s="149"/>
      <c r="AU31" s="149"/>
      <c r="AV31" s="149"/>
      <c r="AW31" s="149"/>
      <c r="AX31" s="149"/>
      <c r="AY31" s="149"/>
      <c r="AZ31" s="149"/>
      <c r="BA31" s="149"/>
      <c r="BB31" s="149"/>
      <c r="BC31" s="149"/>
      <c r="BD31" s="149"/>
      <c r="BE31" s="149"/>
      <c r="BF31" s="149"/>
      <c r="BG31" s="149"/>
      <c r="BH31" s="149"/>
      <c r="BI31" s="149"/>
      <c r="BJ31" s="149"/>
      <c r="BK31" s="149"/>
      <c r="BL31" s="149"/>
      <c r="BM31" s="149"/>
      <c r="BN31" s="149"/>
      <c r="BO31" s="149"/>
      <c r="BP31" s="149"/>
      <c r="BQ31" s="149"/>
      <c r="BR31" s="149"/>
      <c r="BS31" s="149"/>
      <c r="BT31" s="149"/>
      <c r="BU31" s="149"/>
      <c r="BV31" s="149"/>
      <c r="BW31" s="149"/>
      <c r="BX31" s="149"/>
      <c r="BY31" s="149"/>
      <c r="BZ31" s="149"/>
      <c r="CA31" s="149"/>
      <c r="CB31" s="149"/>
      <c r="CC31" s="149"/>
      <c r="CD31" s="149"/>
      <c r="CE31" s="149"/>
      <c r="CF31" s="149"/>
      <c r="CG31" s="149"/>
      <c r="CH31" s="149"/>
      <c r="CI31" s="149"/>
      <c r="CJ31" s="149"/>
      <c r="CK31" s="149"/>
      <c r="CL31" s="149"/>
      <c r="CM31" s="149"/>
      <c r="CN31" s="149"/>
      <c r="CO31" s="149"/>
      <c r="CP31" s="149"/>
      <c r="CQ31" s="149"/>
      <c r="CR31" s="149"/>
      <c r="CS31" s="149"/>
      <c r="CT31" s="149"/>
      <c r="CU31" s="149"/>
      <c r="CV31" s="149"/>
      <c r="CW31" s="149"/>
      <c r="CX31" s="149"/>
      <c r="CY31" s="149"/>
      <c r="CZ31" s="149"/>
      <c r="DA31" s="149"/>
      <c r="DB31" s="149"/>
      <c r="DC31" s="149"/>
      <c r="DD31" s="149"/>
      <c r="DE31" s="149"/>
      <c r="DF31" s="149"/>
      <c r="DG31" s="149"/>
      <c r="DH31" s="149"/>
      <c r="DI31" s="149"/>
      <c r="DJ31" s="149"/>
      <c r="DK31" s="149"/>
      <c r="DL31" s="149"/>
      <c r="DM31" s="149"/>
      <c r="DN31" s="149"/>
      <c r="DO31" s="149"/>
      <c r="DP31" s="149"/>
      <c r="DQ31" s="149"/>
      <c r="DR31" s="149"/>
      <c r="DS31" s="149"/>
      <c r="DT31" s="149"/>
      <c r="DU31" s="149"/>
      <c r="DV31" s="149"/>
      <c r="DW31" s="149"/>
      <c r="DX31" s="149"/>
      <c r="DY31" s="149"/>
      <c r="DZ31" s="149"/>
      <c r="EA31" s="149"/>
      <c r="EB31" s="149"/>
      <c r="EC31" s="149"/>
      <c r="ED31" s="149"/>
      <c r="EE31" s="149"/>
      <c r="EF31" s="149"/>
      <c r="EG31" s="149"/>
      <c r="EH31" s="149"/>
      <c r="EI31" s="149"/>
      <c r="EJ31" s="149"/>
      <c r="EK31" s="149"/>
      <c r="EL31" s="149"/>
      <c r="EM31" s="149"/>
      <c r="EN31" s="149"/>
      <c r="EO31" s="149"/>
      <c r="EP31" s="149"/>
      <c r="EQ31" s="149"/>
      <c r="ER31" s="149"/>
      <c r="ES31" s="149"/>
      <c r="ET31" s="149"/>
      <c r="EU31" s="149"/>
      <c r="EV31" s="149"/>
      <c r="EW31" s="149"/>
      <c r="EX31" s="149"/>
      <c r="EY31" s="149"/>
      <c r="EZ31" s="149"/>
      <c r="FA31" s="149"/>
      <c r="FB31" s="149"/>
      <c r="FC31" s="149"/>
      <c r="FD31" s="149"/>
      <c r="FE31" s="149"/>
      <c r="FF31" s="149"/>
      <c r="FG31" s="149"/>
      <c r="FH31" s="149"/>
      <c r="FI31" s="149"/>
      <c r="FJ31" s="149"/>
      <c r="FK31" s="149"/>
      <c r="FL31" s="149"/>
      <c r="FM31" s="149"/>
      <c r="FN31" s="149"/>
      <c r="FO31" s="149"/>
      <c r="FP31" s="149"/>
      <c r="FQ31" s="149"/>
      <c r="FR31" s="149"/>
      <c r="FS31" s="149"/>
      <c r="FT31" s="149"/>
      <c r="FU31" s="149"/>
      <c r="FV31" s="149"/>
      <c r="FW31" s="149"/>
      <c r="FX31" s="149"/>
      <c r="FY31" s="149"/>
      <c r="FZ31" s="149"/>
      <c r="GA31" s="149"/>
      <c r="GB31" s="149"/>
      <c r="GC31" s="149"/>
      <c r="GD31" s="149"/>
      <c r="GE31" s="149"/>
      <c r="GF31" s="149"/>
      <c r="GG31" s="149"/>
      <c r="GH31" s="149"/>
      <c r="GI31" s="149"/>
      <c r="GJ31" s="149"/>
      <c r="GK31" s="149"/>
      <c r="GL31" s="149"/>
      <c r="GM31" s="149"/>
      <c r="GN31" s="149"/>
      <c r="GO31" s="149"/>
      <c r="GP31" s="149"/>
      <c r="GQ31" s="149"/>
      <c r="GR31" s="149"/>
      <c r="GS31" s="149"/>
      <c r="GT31" s="149"/>
      <c r="GU31" s="149"/>
      <c r="GV31" s="149"/>
      <c r="GW31" s="149"/>
      <c r="GX31" s="149"/>
      <c r="GY31" s="149"/>
      <c r="GZ31" s="149"/>
      <c r="HA31" s="149"/>
      <c r="HB31" s="149"/>
      <c r="HC31" s="149"/>
      <c r="HD31" s="149"/>
      <c r="HE31" s="149"/>
      <c r="HF31" s="149"/>
      <c r="HG31" s="149"/>
      <c r="HH31" s="149"/>
      <c r="HI31" s="149"/>
      <c r="HJ31" s="149"/>
      <c r="HK31" s="149"/>
      <c r="HL31" s="149"/>
      <c r="HM31" s="149"/>
      <c r="HN31" s="149"/>
      <c r="HO31" s="149"/>
      <c r="HP31" s="149"/>
      <c r="HQ31" s="149"/>
      <c r="HR31" s="149"/>
      <c r="HS31" s="149"/>
      <c r="HT31" s="149"/>
      <c r="HU31" s="149"/>
      <c r="HV31" s="149"/>
      <c r="HW31" s="149"/>
      <c r="HX31" s="149"/>
      <c r="HY31" s="149"/>
      <c r="HZ31" s="149"/>
      <c r="IA31" s="149"/>
      <c r="IB31" s="149"/>
      <c r="IC31" s="149"/>
      <c r="ID31" s="149"/>
      <c r="IE31" s="149"/>
      <c r="IF31" s="149"/>
      <c r="IG31" s="149"/>
      <c r="IH31" s="149"/>
      <c r="II31" s="149"/>
      <c r="IJ31" s="149"/>
      <c r="IK31" s="149"/>
      <c r="IL31" s="149"/>
      <c r="IM31" s="149"/>
      <c r="IN31" s="149"/>
      <c r="IO31" s="149"/>
      <c r="IP31" s="149"/>
      <c r="IQ31" s="149"/>
      <c r="IR31" s="149"/>
      <c r="IS31" s="149"/>
      <c r="IT31" s="149"/>
      <c r="IU31" s="149"/>
      <c r="IV31" s="149"/>
    </row>
    <row r="32" spans="1:256" ht="31.2" customHeight="1" x14ac:dyDescent="0.3">
      <c r="A32" s="516"/>
      <c r="B32" s="516"/>
      <c r="C32" s="516"/>
      <c r="D32" s="516"/>
      <c r="E32" s="151" t="s">
        <v>16</v>
      </c>
      <c r="F32" s="151" t="s">
        <v>17</v>
      </c>
      <c r="G32" s="151" t="s">
        <v>34</v>
      </c>
      <c r="H32" s="140"/>
      <c r="I32" s="144"/>
      <c r="J32" s="144"/>
      <c r="K32" s="144"/>
      <c r="L32" s="144"/>
      <c r="M32" s="144"/>
      <c r="N32" s="144"/>
      <c r="O32" s="144"/>
      <c r="P32" s="144"/>
      <c r="Q32" s="144"/>
      <c r="R32" s="144"/>
      <c r="S32" s="144"/>
      <c r="T32" s="144"/>
      <c r="U32" s="144"/>
      <c r="V32" s="144"/>
      <c r="W32" s="144"/>
      <c r="X32" s="144"/>
      <c r="Y32" s="144"/>
      <c r="Z32" s="144"/>
      <c r="AA32" s="144"/>
      <c r="AB32" s="144"/>
      <c r="AC32" s="144"/>
      <c r="AD32" s="144"/>
      <c r="AE32" s="144"/>
      <c r="AF32" s="144"/>
      <c r="AG32" s="144"/>
      <c r="AH32" s="144"/>
      <c r="AI32" s="144"/>
      <c r="AJ32" s="144"/>
      <c r="AK32" s="144"/>
      <c r="AL32" s="144"/>
      <c r="AM32" s="144"/>
      <c r="AN32" s="144"/>
      <c r="AO32" s="144"/>
      <c r="AP32" s="144"/>
      <c r="AQ32" s="144"/>
      <c r="AR32" s="144"/>
      <c r="AS32" s="144"/>
      <c r="AT32" s="144"/>
      <c r="AU32" s="144"/>
      <c r="AV32" s="144"/>
      <c r="AW32" s="144"/>
      <c r="AX32" s="144"/>
      <c r="AY32" s="144"/>
      <c r="AZ32" s="144"/>
      <c r="BA32" s="144"/>
      <c r="BB32" s="144"/>
      <c r="BC32" s="144"/>
      <c r="BD32" s="144"/>
      <c r="BE32" s="144"/>
      <c r="BF32" s="144"/>
      <c r="BG32" s="144"/>
      <c r="BH32" s="144"/>
      <c r="BI32" s="144"/>
      <c r="BJ32" s="144"/>
      <c r="BK32" s="144"/>
      <c r="BL32" s="144"/>
      <c r="BM32" s="144"/>
      <c r="BN32" s="144"/>
      <c r="BO32" s="144"/>
      <c r="BP32" s="144"/>
      <c r="BQ32" s="144"/>
      <c r="BR32" s="144"/>
      <c r="BS32" s="144"/>
      <c r="BT32" s="144"/>
      <c r="BU32" s="144"/>
      <c r="BV32" s="144"/>
      <c r="BW32" s="144"/>
      <c r="BX32" s="144"/>
      <c r="BY32" s="144"/>
      <c r="BZ32" s="144"/>
      <c r="CA32" s="144"/>
      <c r="CB32" s="144"/>
      <c r="CC32" s="144"/>
      <c r="CD32" s="144"/>
      <c r="CE32" s="144"/>
      <c r="CF32" s="144"/>
      <c r="CG32" s="144"/>
      <c r="CH32" s="144"/>
      <c r="CI32" s="144"/>
      <c r="CJ32" s="144"/>
      <c r="CK32" s="144"/>
      <c r="CL32" s="144"/>
      <c r="CM32" s="144"/>
      <c r="CN32" s="144"/>
      <c r="CO32" s="144"/>
      <c r="CP32" s="144"/>
      <c r="CQ32" s="144"/>
      <c r="CR32" s="144"/>
      <c r="CS32" s="144"/>
      <c r="CT32" s="144"/>
      <c r="CU32" s="144"/>
      <c r="CV32" s="144"/>
      <c r="CW32" s="144"/>
      <c r="CX32" s="144"/>
      <c r="CY32" s="144"/>
      <c r="CZ32" s="144"/>
      <c r="DA32" s="144"/>
      <c r="DB32" s="144"/>
      <c r="DC32" s="144"/>
      <c r="DD32" s="144"/>
      <c r="DE32" s="144"/>
      <c r="DF32" s="144"/>
      <c r="DG32" s="144"/>
      <c r="DH32" s="144"/>
      <c r="DI32" s="144"/>
      <c r="DJ32" s="144"/>
      <c r="DK32" s="144"/>
      <c r="DL32" s="144"/>
      <c r="DM32" s="144"/>
      <c r="DN32" s="144"/>
      <c r="DO32" s="144"/>
      <c r="DP32" s="144"/>
      <c r="DQ32" s="144"/>
      <c r="DR32" s="144"/>
      <c r="DS32" s="144"/>
      <c r="DT32" s="144"/>
      <c r="DU32" s="144"/>
      <c r="DV32" s="144"/>
      <c r="DW32" s="144"/>
      <c r="DX32" s="144"/>
      <c r="DY32" s="144"/>
      <c r="DZ32" s="144"/>
      <c r="EA32" s="144"/>
      <c r="EB32" s="144"/>
      <c r="EC32" s="144"/>
      <c r="ED32" s="144"/>
      <c r="EE32" s="144"/>
      <c r="EF32" s="144"/>
      <c r="EG32" s="144"/>
      <c r="EH32" s="144"/>
      <c r="EI32" s="144"/>
      <c r="EJ32" s="144"/>
      <c r="EK32" s="144"/>
      <c r="EL32" s="144"/>
      <c r="EM32" s="144"/>
      <c r="EN32" s="144"/>
      <c r="EO32" s="144"/>
      <c r="EP32" s="144"/>
      <c r="EQ32" s="144"/>
      <c r="ER32" s="144"/>
      <c r="ES32" s="144"/>
      <c r="ET32" s="144"/>
      <c r="EU32" s="144"/>
      <c r="EV32" s="144"/>
      <c r="EW32" s="144"/>
      <c r="EX32" s="144"/>
      <c r="EY32" s="144"/>
      <c r="EZ32" s="144"/>
      <c r="FA32" s="144"/>
      <c r="FB32" s="144"/>
      <c r="FC32" s="144"/>
      <c r="FD32" s="144"/>
      <c r="FE32" s="144"/>
      <c r="FF32" s="144"/>
      <c r="FG32" s="144"/>
      <c r="FH32" s="144"/>
      <c r="FI32" s="144"/>
      <c r="FJ32" s="144"/>
      <c r="FK32" s="144"/>
      <c r="FL32" s="144"/>
      <c r="FM32" s="144"/>
      <c r="FN32" s="144"/>
      <c r="FO32" s="144"/>
      <c r="FP32" s="144"/>
      <c r="FQ32" s="144"/>
      <c r="FR32" s="144"/>
      <c r="FS32" s="144"/>
      <c r="FT32" s="144"/>
      <c r="FU32" s="144"/>
      <c r="FV32" s="144"/>
      <c r="FW32" s="144"/>
      <c r="FX32" s="144"/>
      <c r="FY32" s="144"/>
      <c r="FZ32" s="144"/>
      <c r="GA32" s="144"/>
      <c r="GB32" s="144"/>
      <c r="GC32" s="144"/>
      <c r="GD32" s="144"/>
      <c r="GE32" s="144"/>
      <c r="GF32" s="144"/>
      <c r="GG32" s="144"/>
      <c r="GH32" s="144"/>
      <c r="GI32" s="144"/>
      <c r="GJ32" s="144"/>
      <c r="GK32" s="144"/>
      <c r="GL32" s="144"/>
      <c r="GM32" s="144"/>
      <c r="GN32" s="144"/>
      <c r="GO32" s="144"/>
      <c r="GP32" s="144"/>
      <c r="GQ32" s="144"/>
      <c r="GR32" s="144"/>
      <c r="GS32" s="144"/>
      <c r="GT32" s="144"/>
      <c r="GU32" s="144"/>
      <c r="GV32" s="144"/>
      <c r="GW32" s="144"/>
      <c r="GX32" s="144"/>
      <c r="GY32" s="144"/>
      <c r="GZ32" s="144"/>
      <c r="HA32" s="144"/>
      <c r="HB32" s="144"/>
      <c r="HC32" s="144"/>
      <c r="HD32" s="144"/>
      <c r="HE32" s="144"/>
      <c r="HF32" s="144"/>
      <c r="HG32" s="144"/>
      <c r="HH32" s="144"/>
      <c r="HI32" s="144"/>
      <c r="HJ32" s="144"/>
      <c r="HK32" s="144"/>
      <c r="HL32" s="144"/>
      <c r="HM32" s="144"/>
      <c r="HN32" s="144"/>
      <c r="HO32" s="144"/>
      <c r="HP32" s="144"/>
      <c r="HQ32" s="144"/>
      <c r="HR32" s="144"/>
      <c r="HS32" s="144"/>
      <c r="HT32" s="144"/>
      <c r="HU32" s="144"/>
      <c r="HV32" s="144"/>
      <c r="HW32" s="144"/>
      <c r="HX32" s="144"/>
      <c r="HY32" s="144"/>
      <c r="HZ32" s="144"/>
      <c r="IA32" s="144"/>
      <c r="IB32" s="144"/>
      <c r="IC32" s="144"/>
      <c r="ID32" s="144"/>
      <c r="IE32" s="144"/>
      <c r="IF32" s="144"/>
      <c r="IG32" s="144"/>
      <c r="IH32" s="144"/>
      <c r="II32" s="144"/>
      <c r="IJ32" s="144"/>
      <c r="IK32" s="144"/>
      <c r="IL32" s="144"/>
      <c r="IM32" s="144"/>
      <c r="IN32" s="144"/>
      <c r="IO32" s="144"/>
      <c r="IP32" s="144"/>
      <c r="IQ32" s="144"/>
      <c r="IR32" s="144"/>
      <c r="IS32" s="144"/>
      <c r="IT32" s="144"/>
      <c r="IU32" s="144"/>
      <c r="IV32" s="144"/>
    </row>
    <row r="33" spans="1:256" ht="40.5" customHeight="1" x14ac:dyDescent="0.3">
      <c r="A33" s="152" t="s">
        <v>18</v>
      </c>
      <c r="B33" s="67"/>
      <c r="C33" s="153">
        <v>6196.1</v>
      </c>
      <c r="D33" s="73">
        <v>33754</v>
      </c>
      <c r="E33" s="73"/>
      <c r="F33" s="73"/>
      <c r="G33" s="68"/>
      <c r="H33" s="140"/>
      <c r="I33" s="144"/>
      <c r="J33" s="144"/>
      <c r="K33" s="144"/>
      <c r="L33" s="144"/>
      <c r="M33" s="144"/>
      <c r="N33" s="144"/>
      <c r="O33" s="144"/>
      <c r="P33" s="144"/>
      <c r="Q33" s="144"/>
      <c r="R33" s="144"/>
      <c r="S33" s="144"/>
      <c r="T33" s="144"/>
      <c r="U33" s="144"/>
      <c r="V33" s="144"/>
      <c r="W33" s="144"/>
      <c r="X33" s="144"/>
      <c r="Y33" s="144"/>
      <c r="Z33" s="144"/>
      <c r="AA33" s="144"/>
      <c r="AB33" s="144"/>
      <c r="AC33" s="144"/>
      <c r="AD33" s="144"/>
      <c r="AE33" s="144"/>
      <c r="AF33" s="144"/>
      <c r="AG33" s="144"/>
      <c r="AH33" s="144"/>
      <c r="AI33" s="144"/>
      <c r="AJ33" s="144"/>
      <c r="AK33" s="144"/>
      <c r="AL33" s="144"/>
      <c r="AM33" s="144"/>
      <c r="AN33" s="144"/>
      <c r="AO33" s="144"/>
      <c r="AP33" s="144"/>
      <c r="AQ33" s="144"/>
      <c r="AR33" s="144"/>
      <c r="AS33" s="144"/>
      <c r="AT33" s="144"/>
      <c r="AU33" s="144"/>
      <c r="AV33" s="144"/>
      <c r="AW33" s="144"/>
      <c r="AX33" s="144"/>
      <c r="AY33" s="144"/>
      <c r="AZ33" s="144"/>
      <c r="BA33" s="144"/>
      <c r="BB33" s="144"/>
      <c r="BC33" s="144"/>
      <c r="BD33" s="144"/>
      <c r="BE33" s="144"/>
      <c r="BF33" s="144"/>
      <c r="BG33" s="144"/>
      <c r="BH33" s="144"/>
      <c r="BI33" s="144"/>
      <c r="BJ33" s="144"/>
      <c r="BK33" s="144"/>
      <c r="BL33" s="144"/>
      <c r="BM33" s="144"/>
      <c r="BN33" s="144"/>
      <c r="BO33" s="144"/>
      <c r="BP33" s="144"/>
      <c r="BQ33" s="144"/>
      <c r="BR33" s="144"/>
      <c r="BS33" s="144"/>
      <c r="BT33" s="144"/>
      <c r="BU33" s="144"/>
      <c r="BV33" s="144"/>
      <c r="BW33" s="144"/>
      <c r="BX33" s="144"/>
      <c r="BY33" s="144"/>
      <c r="BZ33" s="144"/>
      <c r="CA33" s="144"/>
      <c r="CB33" s="144"/>
      <c r="CC33" s="144"/>
      <c r="CD33" s="144"/>
      <c r="CE33" s="144"/>
      <c r="CF33" s="144"/>
      <c r="CG33" s="144"/>
      <c r="CH33" s="144"/>
      <c r="CI33" s="144"/>
      <c r="CJ33" s="144"/>
      <c r="CK33" s="144"/>
      <c r="CL33" s="144"/>
      <c r="CM33" s="144"/>
      <c r="CN33" s="144"/>
      <c r="CO33" s="144"/>
      <c r="CP33" s="144"/>
      <c r="CQ33" s="144"/>
      <c r="CR33" s="144"/>
      <c r="CS33" s="144"/>
      <c r="CT33" s="144"/>
      <c r="CU33" s="144"/>
      <c r="CV33" s="144"/>
      <c r="CW33" s="144"/>
      <c r="CX33" s="144"/>
      <c r="CY33" s="144"/>
      <c r="CZ33" s="144"/>
      <c r="DA33" s="144"/>
      <c r="DB33" s="144"/>
      <c r="DC33" s="144"/>
      <c r="DD33" s="144"/>
      <c r="DE33" s="144"/>
      <c r="DF33" s="144"/>
      <c r="DG33" s="144"/>
      <c r="DH33" s="144"/>
      <c r="DI33" s="144"/>
      <c r="DJ33" s="144"/>
      <c r="DK33" s="144"/>
      <c r="DL33" s="144"/>
      <c r="DM33" s="144"/>
      <c r="DN33" s="144"/>
      <c r="DO33" s="144"/>
      <c r="DP33" s="144"/>
      <c r="DQ33" s="144"/>
      <c r="DR33" s="144"/>
      <c r="DS33" s="144"/>
      <c r="DT33" s="144"/>
      <c r="DU33" s="144"/>
      <c r="DV33" s="144"/>
      <c r="DW33" s="144"/>
      <c r="DX33" s="144"/>
      <c r="DY33" s="144"/>
      <c r="DZ33" s="144"/>
      <c r="EA33" s="144"/>
      <c r="EB33" s="144"/>
      <c r="EC33" s="144"/>
      <c r="ED33" s="144"/>
      <c r="EE33" s="144"/>
      <c r="EF33" s="144"/>
      <c r="EG33" s="144"/>
      <c r="EH33" s="144"/>
      <c r="EI33" s="144"/>
      <c r="EJ33" s="144"/>
      <c r="EK33" s="144"/>
      <c r="EL33" s="144"/>
      <c r="EM33" s="144"/>
      <c r="EN33" s="144"/>
      <c r="EO33" s="144"/>
      <c r="EP33" s="144"/>
      <c r="EQ33" s="144"/>
      <c r="ER33" s="144"/>
      <c r="ES33" s="144"/>
      <c r="ET33" s="144"/>
      <c r="EU33" s="144"/>
      <c r="EV33" s="144"/>
      <c r="EW33" s="144"/>
      <c r="EX33" s="144"/>
      <c r="EY33" s="144"/>
      <c r="EZ33" s="144"/>
      <c r="FA33" s="144"/>
      <c r="FB33" s="144"/>
      <c r="FC33" s="144"/>
      <c r="FD33" s="144"/>
      <c r="FE33" s="144"/>
      <c r="FF33" s="144"/>
      <c r="FG33" s="144"/>
      <c r="FH33" s="144"/>
      <c r="FI33" s="144"/>
      <c r="FJ33" s="144"/>
      <c r="FK33" s="144"/>
      <c r="FL33" s="144"/>
      <c r="FM33" s="144"/>
      <c r="FN33" s="144"/>
      <c r="FO33" s="144"/>
      <c r="FP33" s="144"/>
      <c r="FQ33" s="144"/>
      <c r="FR33" s="144"/>
      <c r="FS33" s="144"/>
      <c r="FT33" s="144"/>
      <c r="FU33" s="144"/>
      <c r="FV33" s="144"/>
      <c r="FW33" s="144"/>
      <c r="FX33" s="144"/>
      <c r="FY33" s="144"/>
      <c r="FZ33" s="144"/>
      <c r="GA33" s="144"/>
      <c r="GB33" s="144"/>
      <c r="GC33" s="144"/>
      <c r="GD33" s="144"/>
      <c r="GE33" s="144"/>
      <c r="GF33" s="144"/>
      <c r="GG33" s="144"/>
      <c r="GH33" s="144"/>
      <c r="GI33" s="144"/>
      <c r="GJ33" s="144"/>
      <c r="GK33" s="144"/>
      <c r="GL33" s="144"/>
      <c r="GM33" s="144"/>
      <c r="GN33" s="144"/>
      <c r="GO33" s="144"/>
      <c r="GP33" s="144"/>
      <c r="GQ33" s="144"/>
      <c r="GR33" s="144"/>
      <c r="GS33" s="144"/>
      <c r="GT33" s="144"/>
      <c r="GU33" s="144"/>
      <c r="GV33" s="144"/>
      <c r="GW33" s="144"/>
      <c r="GX33" s="144"/>
      <c r="GY33" s="144"/>
      <c r="GZ33" s="144"/>
      <c r="HA33" s="144"/>
      <c r="HB33" s="144"/>
      <c r="HC33" s="144"/>
      <c r="HD33" s="144"/>
      <c r="HE33" s="144"/>
      <c r="HF33" s="144"/>
      <c r="HG33" s="144"/>
      <c r="HH33" s="144"/>
      <c r="HI33" s="144"/>
      <c r="HJ33" s="144"/>
      <c r="HK33" s="144"/>
      <c r="HL33" s="144"/>
      <c r="HM33" s="144"/>
      <c r="HN33" s="144"/>
      <c r="HO33" s="144"/>
      <c r="HP33" s="144"/>
      <c r="HQ33" s="144"/>
      <c r="HR33" s="144"/>
      <c r="HS33" s="144"/>
      <c r="HT33" s="144"/>
      <c r="HU33" s="144"/>
      <c r="HV33" s="144"/>
      <c r="HW33" s="144"/>
      <c r="HX33" s="144"/>
      <c r="HY33" s="144"/>
      <c r="HZ33" s="144"/>
      <c r="IA33" s="144"/>
      <c r="IB33" s="144"/>
      <c r="IC33" s="144"/>
      <c r="ID33" s="144"/>
      <c r="IE33" s="144"/>
      <c r="IF33" s="144"/>
      <c r="IG33" s="144"/>
      <c r="IH33" s="144"/>
      <c r="II33" s="144"/>
      <c r="IJ33" s="144"/>
      <c r="IK33" s="144"/>
      <c r="IL33" s="144"/>
      <c r="IM33" s="144"/>
      <c r="IN33" s="144"/>
      <c r="IO33" s="144"/>
      <c r="IP33" s="144"/>
      <c r="IQ33" s="144"/>
      <c r="IR33" s="144"/>
      <c r="IS33" s="144"/>
      <c r="IT33" s="144"/>
      <c r="IU33" s="144"/>
      <c r="IV33" s="144"/>
    </row>
    <row r="34" spans="1:256" ht="21.6" customHeight="1" x14ac:dyDescent="0.3">
      <c r="A34" s="152" t="s">
        <v>20</v>
      </c>
      <c r="B34" s="154"/>
      <c r="C34" s="74">
        <v>134974.6</v>
      </c>
      <c r="D34" s="74">
        <v>131226</v>
      </c>
      <c r="E34" s="74">
        <f>160148+909+1045+138</f>
        <v>162240</v>
      </c>
      <c r="F34" s="74">
        <v>170058</v>
      </c>
      <c r="G34" s="75">
        <v>173298</v>
      </c>
      <c r="H34" s="155"/>
      <c r="I34" s="144"/>
      <c r="J34" s="144"/>
      <c r="K34" s="144"/>
      <c r="L34" s="144"/>
      <c r="M34" s="144"/>
      <c r="N34" s="144"/>
      <c r="O34" s="144"/>
      <c r="P34" s="144"/>
      <c r="Q34" s="144"/>
      <c r="R34" s="144"/>
      <c r="S34" s="144"/>
      <c r="T34" s="144"/>
      <c r="U34" s="144"/>
      <c r="V34" s="144"/>
      <c r="W34" s="144"/>
      <c r="X34" s="144"/>
      <c r="Y34" s="144"/>
      <c r="Z34" s="144"/>
      <c r="AA34" s="144"/>
      <c r="AB34" s="144"/>
      <c r="AC34" s="144"/>
      <c r="AD34" s="144"/>
      <c r="AE34" s="144"/>
      <c r="AF34" s="144"/>
      <c r="AG34" s="144"/>
      <c r="AH34" s="144"/>
      <c r="AI34" s="144"/>
      <c r="AJ34" s="144"/>
      <c r="AK34" s="144"/>
      <c r="AL34" s="144"/>
      <c r="AM34" s="144"/>
      <c r="AN34" s="144"/>
      <c r="AO34" s="144"/>
      <c r="AP34" s="144"/>
      <c r="AQ34" s="144"/>
      <c r="AR34" s="144"/>
      <c r="AS34" s="144"/>
      <c r="AT34" s="144"/>
      <c r="AU34" s="144"/>
      <c r="AV34" s="144"/>
      <c r="AW34" s="144"/>
      <c r="AX34" s="144"/>
      <c r="AY34" s="144"/>
      <c r="AZ34" s="144"/>
      <c r="BA34" s="144"/>
      <c r="BB34" s="144"/>
      <c r="BC34" s="144"/>
      <c r="BD34" s="144"/>
      <c r="BE34" s="144"/>
      <c r="BF34" s="144"/>
      <c r="BG34" s="144"/>
      <c r="BH34" s="144"/>
      <c r="BI34" s="144"/>
      <c r="BJ34" s="144"/>
      <c r="BK34" s="144"/>
      <c r="BL34" s="144"/>
      <c r="BM34" s="144"/>
      <c r="BN34" s="144"/>
      <c r="BO34" s="144"/>
      <c r="BP34" s="144"/>
      <c r="BQ34" s="144"/>
      <c r="BR34" s="144"/>
      <c r="BS34" s="144"/>
      <c r="BT34" s="144"/>
      <c r="BU34" s="144"/>
      <c r="BV34" s="144"/>
      <c r="BW34" s="144"/>
      <c r="BX34" s="144"/>
      <c r="BY34" s="144"/>
      <c r="BZ34" s="144"/>
      <c r="CA34" s="144"/>
      <c r="CB34" s="144"/>
      <c r="CC34" s="144"/>
      <c r="CD34" s="144"/>
      <c r="CE34" s="144"/>
      <c r="CF34" s="144"/>
      <c r="CG34" s="144"/>
      <c r="CH34" s="144"/>
      <c r="CI34" s="144"/>
      <c r="CJ34" s="144"/>
      <c r="CK34" s="144"/>
      <c r="CL34" s="144"/>
      <c r="CM34" s="144"/>
      <c r="CN34" s="144"/>
      <c r="CO34" s="144"/>
      <c r="CP34" s="144"/>
      <c r="CQ34" s="144"/>
      <c r="CR34" s="144"/>
      <c r="CS34" s="144"/>
      <c r="CT34" s="144"/>
      <c r="CU34" s="144"/>
      <c r="CV34" s="144"/>
      <c r="CW34" s="144"/>
      <c r="CX34" s="144"/>
      <c r="CY34" s="144"/>
      <c r="CZ34" s="144"/>
      <c r="DA34" s="144"/>
      <c r="DB34" s="144"/>
      <c r="DC34" s="144"/>
      <c r="DD34" s="144"/>
      <c r="DE34" s="144"/>
      <c r="DF34" s="144"/>
      <c r="DG34" s="144"/>
      <c r="DH34" s="144"/>
      <c r="DI34" s="144"/>
      <c r="DJ34" s="144"/>
      <c r="DK34" s="144"/>
      <c r="DL34" s="144"/>
      <c r="DM34" s="144"/>
      <c r="DN34" s="144"/>
      <c r="DO34" s="144"/>
      <c r="DP34" s="144"/>
      <c r="DQ34" s="144"/>
      <c r="DR34" s="144"/>
      <c r="DS34" s="144"/>
      <c r="DT34" s="144"/>
      <c r="DU34" s="144"/>
      <c r="DV34" s="144"/>
      <c r="DW34" s="144"/>
      <c r="DX34" s="144"/>
      <c r="DY34" s="144"/>
      <c r="DZ34" s="144"/>
      <c r="EA34" s="144"/>
      <c r="EB34" s="144"/>
      <c r="EC34" s="144"/>
      <c r="ED34" s="144"/>
      <c r="EE34" s="144"/>
      <c r="EF34" s="144"/>
      <c r="EG34" s="144"/>
      <c r="EH34" s="144"/>
      <c r="EI34" s="144"/>
      <c r="EJ34" s="144"/>
      <c r="EK34" s="144"/>
      <c r="EL34" s="144"/>
      <c r="EM34" s="144"/>
      <c r="EN34" s="144"/>
      <c r="EO34" s="144"/>
      <c r="EP34" s="144"/>
      <c r="EQ34" s="144"/>
      <c r="ER34" s="144"/>
      <c r="ES34" s="144"/>
      <c r="ET34" s="144"/>
      <c r="EU34" s="144"/>
      <c r="EV34" s="144"/>
      <c r="EW34" s="144"/>
      <c r="EX34" s="144"/>
      <c r="EY34" s="144"/>
      <c r="EZ34" s="144"/>
      <c r="FA34" s="144"/>
      <c r="FB34" s="144"/>
      <c r="FC34" s="144"/>
      <c r="FD34" s="144"/>
      <c r="FE34" s="144"/>
      <c r="FF34" s="144"/>
      <c r="FG34" s="144"/>
      <c r="FH34" s="144"/>
      <c r="FI34" s="144"/>
      <c r="FJ34" s="144"/>
      <c r="FK34" s="144"/>
      <c r="FL34" s="144"/>
      <c r="FM34" s="144"/>
      <c r="FN34" s="144"/>
      <c r="FO34" s="144"/>
      <c r="FP34" s="144"/>
      <c r="FQ34" s="144"/>
      <c r="FR34" s="144"/>
      <c r="FS34" s="144"/>
      <c r="FT34" s="144"/>
      <c r="FU34" s="144"/>
      <c r="FV34" s="144"/>
      <c r="FW34" s="144"/>
      <c r="FX34" s="144"/>
      <c r="FY34" s="144"/>
      <c r="FZ34" s="144"/>
      <c r="GA34" s="144"/>
      <c r="GB34" s="144"/>
      <c r="GC34" s="144"/>
      <c r="GD34" s="144"/>
      <c r="GE34" s="144"/>
      <c r="GF34" s="144"/>
      <c r="GG34" s="144"/>
      <c r="GH34" s="144"/>
      <c r="GI34" s="144"/>
      <c r="GJ34" s="144"/>
      <c r="GK34" s="144"/>
      <c r="GL34" s="144"/>
      <c r="GM34" s="144"/>
      <c r="GN34" s="144"/>
      <c r="GO34" s="144"/>
      <c r="GP34" s="144"/>
      <c r="GQ34" s="144"/>
      <c r="GR34" s="144"/>
      <c r="GS34" s="144"/>
      <c r="GT34" s="144"/>
      <c r="GU34" s="144"/>
      <c r="GV34" s="144"/>
      <c r="GW34" s="144"/>
      <c r="GX34" s="144"/>
      <c r="GY34" s="144"/>
      <c r="GZ34" s="144"/>
      <c r="HA34" s="144"/>
      <c r="HB34" s="144"/>
      <c r="HC34" s="144"/>
      <c r="HD34" s="144"/>
      <c r="HE34" s="144"/>
      <c r="HF34" s="144"/>
      <c r="HG34" s="144"/>
      <c r="HH34" s="144"/>
      <c r="HI34" s="144"/>
      <c r="HJ34" s="144"/>
      <c r="HK34" s="144"/>
      <c r="HL34" s="144"/>
      <c r="HM34" s="144"/>
      <c r="HN34" s="144"/>
      <c r="HO34" s="144"/>
      <c r="HP34" s="144"/>
      <c r="HQ34" s="144"/>
      <c r="HR34" s="144"/>
      <c r="HS34" s="144"/>
      <c r="HT34" s="144"/>
      <c r="HU34" s="144"/>
      <c r="HV34" s="144"/>
      <c r="HW34" s="144"/>
      <c r="HX34" s="144"/>
      <c r="HY34" s="144"/>
      <c r="HZ34" s="144"/>
      <c r="IA34" s="144"/>
      <c r="IB34" s="144"/>
      <c r="IC34" s="144"/>
      <c r="ID34" s="144"/>
      <c r="IE34" s="144"/>
      <c r="IF34" s="144"/>
      <c r="IG34" s="144"/>
      <c r="IH34" s="144"/>
      <c r="II34" s="144"/>
      <c r="IJ34" s="144"/>
      <c r="IK34" s="144"/>
      <c r="IL34" s="144"/>
      <c r="IM34" s="144"/>
      <c r="IN34" s="144"/>
      <c r="IO34" s="144"/>
      <c r="IP34" s="144"/>
      <c r="IQ34" s="144"/>
      <c r="IR34" s="144"/>
      <c r="IS34" s="144"/>
      <c r="IT34" s="144"/>
      <c r="IU34" s="144"/>
      <c r="IV34" s="144"/>
    </row>
    <row r="35" spans="1:256" ht="40.950000000000003" customHeight="1" x14ac:dyDescent="0.3">
      <c r="A35" s="156" t="s">
        <v>26</v>
      </c>
      <c r="B35" s="157" t="s">
        <v>153</v>
      </c>
      <c r="C35" s="158">
        <f>C33+C34</f>
        <v>141170.70000000001</v>
      </c>
      <c r="D35" s="158">
        <f>D33+D34</f>
        <v>164980</v>
      </c>
      <c r="E35" s="158">
        <f>E34</f>
        <v>162240</v>
      </c>
      <c r="F35" s="158">
        <f>F33+F34</f>
        <v>170058</v>
      </c>
      <c r="G35" s="158">
        <f>G33+G34</f>
        <v>173298</v>
      </c>
      <c r="H35" s="159"/>
      <c r="I35" s="160"/>
      <c r="J35" s="160"/>
      <c r="K35" s="160"/>
      <c r="L35" s="160"/>
      <c r="M35" s="160"/>
      <c r="N35" s="160"/>
      <c r="O35" s="160"/>
      <c r="P35" s="160"/>
      <c r="Q35" s="160"/>
      <c r="R35" s="160"/>
      <c r="S35" s="160"/>
      <c r="T35" s="160"/>
      <c r="U35" s="160"/>
      <c r="V35" s="160"/>
      <c r="W35" s="160"/>
      <c r="X35" s="160"/>
      <c r="Y35" s="160"/>
      <c r="Z35" s="160"/>
      <c r="AA35" s="160"/>
      <c r="AB35" s="160"/>
      <c r="AC35" s="160"/>
      <c r="AD35" s="160"/>
      <c r="AE35" s="160"/>
      <c r="AF35" s="160"/>
      <c r="AG35" s="160"/>
      <c r="AH35" s="160"/>
      <c r="AI35" s="160"/>
      <c r="AJ35" s="160"/>
      <c r="AK35" s="160"/>
      <c r="AL35" s="160"/>
      <c r="AM35" s="160"/>
      <c r="AN35" s="160"/>
      <c r="AO35" s="160"/>
      <c r="AP35" s="160"/>
      <c r="AQ35" s="160"/>
      <c r="AR35" s="160"/>
      <c r="AS35" s="160"/>
      <c r="AT35" s="160"/>
      <c r="AU35" s="160"/>
      <c r="AV35" s="160"/>
      <c r="AW35" s="160"/>
      <c r="AX35" s="160"/>
      <c r="AY35" s="160"/>
      <c r="AZ35" s="160"/>
      <c r="BA35" s="160"/>
      <c r="BB35" s="160"/>
      <c r="BC35" s="160"/>
      <c r="BD35" s="160"/>
      <c r="BE35" s="160"/>
      <c r="BF35" s="160"/>
      <c r="BG35" s="160"/>
      <c r="BH35" s="160"/>
      <c r="BI35" s="160"/>
      <c r="BJ35" s="160"/>
      <c r="BK35" s="160"/>
      <c r="BL35" s="160"/>
      <c r="BM35" s="160"/>
      <c r="BN35" s="160"/>
      <c r="BO35" s="160"/>
      <c r="BP35" s="160"/>
      <c r="BQ35" s="160"/>
      <c r="BR35" s="160"/>
      <c r="BS35" s="160"/>
      <c r="BT35" s="160"/>
      <c r="BU35" s="160"/>
      <c r="BV35" s="160"/>
      <c r="BW35" s="160"/>
      <c r="BX35" s="160"/>
      <c r="BY35" s="160"/>
      <c r="BZ35" s="160"/>
      <c r="CA35" s="160"/>
      <c r="CB35" s="160"/>
      <c r="CC35" s="160"/>
      <c r="CD35" s="160"/>
      <c r="CE35" s="160"/>
      <c r="CF35" s="160"/>
      <c r="CG35" s="160"/>
      <c r="CH35" s="160"/>
      <c r="CI35" s="160"/>
      <c r="CJ35" s="160"/>
      <c r="CK35" s="160"/>
      <c r="CL35" s="160"/>
      <c r="CM35" s="160"/>
      <c r="CN35" s="160"/>
      <c r="CO35" s="160"/>
      <c r="CP35" s="160"/>
      <c r="CQ35" s="160"/>
      <c r="CR35" s="160"/>
      <c r="CS35" s="160"/>
      <c r="CT35" s="160"/>
      <c r="CU35" s="160"/>
      <c r="CV35" s="160"/>
      <c r="CW35" s="160"/>
      <c r="CX35" s="160"/>
      <c r="CY35" s="160"/>
      <c r="CZ35" s="160"/>
      <c r="DA35" s="160"/>
      <c r="DB35" s="160"/>
      <c r="DC35" s="160"/>
      <c r="DD35" s="160"/>
      <c r="DE35" s="160"/>
      <c r="DF35" s="160"/>
      <c r="DG35" s="160"/>
      <c r="DH35" s="160"/>
      <c r="DI35" s="160"/>
      <c r="DJ35" s="160"/>
      <c r="DK35" s="160"/>
      <c r="DL35" s="160"/>
      <c r="DM35" s="160"/>
      <c r="DN35" s="160"/>
      <c r="DO35" s="160"/>
      <c r="DP35" s="160"/>
      <c r="DQ35" s="160"/>
      <c r="DR35" s="160"/>
      <c r="DS35" s="160"/>
      <c r="DT35" s="160"/>
      <c r="DU35" s="160"/>
      <c r="DV35" s="160"/>
      <c r="DW35" s="160"/>
      <c r="DX35" s="160"/>
      <c r="DY35" s="160"/>
      <c r="DZ35" s="160"/>
      <c r="EA35" s="160"/>
      <c r="EB35" s="160"/>
      <c r="EC35" s="160"/>
      <c r="ED35" s="160"/>
      <c r="EE35" s="160"/>
      <c r="EF35" s="160"/>
      <c r="EG35" s="160"/>
      <c r="EH35" s="160"/>
      <c r="EI35" s="160"/>
      <c r="EJ35" s="160"/>
      <c r="EK35" s="160"/>
      <c r="EL35" s="160"/>
      <c r="EM35" s="160"/>
      <c r="EN35" s="160"/>
      <c r="EO35" s="160"/>
      <c r="EP35" s="160"/>
      <c r="EQ35" s="160"/>
      <c r="ER35" s="160"/>
      <c r="ES35" s="160"/>
      <c r="ET35" s="160"/>
      <c r="EU35" s="160"/>
      <c r="EV35" s="160"/>
      <c r="EW35" s="160"/>
      <c r="EX35" s="160"/>
      <c r="EY35" s="160"/>
      <c r="EZ35" s="160"/>
      <c r="FA35" s="160"/>
      <c r="FB35" s="160"/>
      <c r="FC35" s="160"/>
      <c r="FD35" s="160"/>
      <c r="FE35" s="160"/>
      <c r="FF35" s="160"/>
      <c r="FG35" s="160"/>
      <c r="FH35" s="160"/>
      <c r="FI35" s="160"/>
      <c r="FJ35" s="160"/>
      <c r="FK35" s="160"/>
      <c r="FL35" s="160"/>
      <c r="FM35" s="160"/>
      <c r="FN35" s="160"/>
      <c r="FO35" s="160"/>
      <c r="FP35" s="160"/>
      <c r="FQ35" s="160"/>
      <c r="FR35" s="160"/>
      <c r="FS35" s="160"/>
      <c r="FT35" s="160"/>
      <c r="FU35" s="160"/>
      <c r="FV35" s="160"/>
      <c r="FW35" s="160"/>
      <c r="FX35" s="160"/>
      <c r="FY35" s="160"/>
      <c r="FZ35" s="160"/>
      <c r="GA35" s="160"/>
      <c r="GB35" s="160"/>
      <c r="GC35" s="160"/>
      <c r="GD35" s="160"/>
      <c r="GE35" s="160"/>
      <c r="GF35" s="160"/>
      <c r="GG35" s="160"/>
      <c r="GH35" s="160"/>
      <c r="GI35" s="160"/>
      <c r="GJ35" s="160"/>
      <c r="GK35" s="160"/>
      <c r="GL35" s="160"/>
      <c r="GM35" s="160"/>
      <c r="GN35" s="160"/>
      <c r="GO35" s="160"/>
      <c r="GP35" s="160"/>
      <c r="GQ35" s="160"/>
      <c r="GR35" s="160"/>
      <c r="GS35" s="160"/>
      <c r="GT35" s="160"/>
      <c r="GU35" s="160"/>
      <c r="GV35" s="160"/>
      <c r="GW35" s="160"/>
      <c r="GX35" s="160"/>
      <c r="GY35" s="160"/>
      <c r="GZ35" s="160"/>
      <c r="HA35" s="160"/>
      <c r="HB35" s="160"/>
      <c r="HC35" s="160"/>
      <c r="HD35" s="160"/>
      <c r="HE35" s="160"/>
      <c r="HF35" s="160"/>
      <c r="HG35" s="160"/>
      <c r="HH35" s="160"/>
      <c r="HI35" s="160"/>
      <c r="HJ35" s="160"/>
      <c r="HK35" s="160"/>
      <c r="HL35" s="160"/>
      <c r="HM35" s="160"/>
      <c r="HN35" s="160"/>
      <c r="HO35" s="160"/>
      <c r="HP35" s="160"/>
      <c r="HQ35" s="160"/>
      <c r="HR35" s="160"/>
      <c r="HS35" s="160"/>
      <c r="HT35" s="160"/>
      <c r="HU35" s="160"/>
      <c r="HV35" s="160"/>
      <c r="HW35" s="160"/>
      <c r="HX35" s="160"/>
      <c r="HY35" s="160"/>
      <c r="HZ35" s="160"/>
      <c r="IA35" s="160"/>
      <c r="IB35" s="160"/>
      <c r="IC35" s="160"/>
      <c r="ID35" s="160"/>
      <c r="IE35" s="160"/>
      <c r="IF35" s="160"/>
      <c r="IG35" s="160"/>
      <c r="IH35" s="160"/>
      <c r="II35" s="160"/>
      <c r="IJ35" s="160"/>
      <c r="IK35" s="160"/>
      <c r="IL35" s="160"/>
      <c r="IM35" s="160"/>
      <c r="IN35" s="160"/>
      <c r="IO35" s="160"/>
      <c r="IP35" s="160"/>
      <c r="IQ35" s="160"/>
      <c r="IR35" s="160"/>
      <c r="IS35" s="160"/>
      <c r="IT35" s="160"/>
      <c r="IU35" s="160"/>
      <c r="IV35" s="160"/>
    </row>
    <row r="36" spans="1:256" ht="52.95" customHeight="1" x14ac:dyDescent="0.3">
      <c r="A36" s="512" t="s">
        <v>154</v>
      </c>
      <c r="B36" s="512"/>
      <c r="C36" s="512"/>
      <c r="D36" s="512"/>
      <c r="E36" s="512"/>
      <c r="F36" s="512"/>
      <c r="G36" s="512"/>
      <c r="H36" s="512"/>
      <c r="I36" s="136"/>
      <c r="J36" s="161"/>
      <c r="K36" s="161"/>
      <c r="L36" s="161"/>
      <c r="M36" s="161"/>
      <c r="N36" s="134"/>
      <c r="O36" s="134"/>
      <c r="P36" s="134"/>
      <c r="Q36" s="134"/>
      <c r="R36" s="134"/>
      <c r="S36" s="134"/>
      <c r="T36" s="134"/>
      <c r="U36" s="134"/>
      <c r="V36" s="134"/>
      <c r="W36" s="134"/>
      <c r="X36" s="134"/>
      <c r="Y36" s="134"/>
      <c r="Z36" s="134"/>
      <c r="AA36" s="134"/>
      <c r="AB36" s="134"/>
      <c r="AC36" s="134"/>
      <c r="AD36" s="134"/>
      <c r="AE36" s="134"/>
      <c r="AF36" s="134"/>
      <c r="AG36" s="134"/>
      <c r="AH36" s="134"/>
      <c r="AI36" s="134"/>
      <c r="AJ36" s="134"/>
      <c r="AK36" s="134"/>
      <c r="AL36" s="134"/>
      <c r="AM36" s="134"/>
      <c r="AN36" s="134"/>
      <c r="AO36" s="134"/>
      <c r="AP36" s="134"/>
      <c r="AQ36" s="134"/>
      <c r="AR36" s="134"/>
      <c r="AS36" s="134"/>
      <c r="AT36" s="134"/>
      <c r="AU36" s="134"/>
      <c r="AV36" s="134"/>
      <c r="AW36" s="134"/>
      <c r="AX36" s="134"/>
      <c r="AY36" s="134"/>
      <c r="AZ36" s="134"/>
      <c r="BA36" s="134"/>
      <c r="BB36" s="134"/>
      <c r="BC36" s="134"/>
      <c r="BD36" s="134"/>
      <c r="BE36" s="134"/>
      <c r="BF36" s="134"/>
      <c r="BG36" s="134"/>
      <c r="BH36" s="134"/>
      <c r="BI36" s="134"/>
      <c r="BJ36" s="134"/>
      <c r="BK36" s="134"/>
      <c r="BL36" s="134"/>
      <c r="BM36" s="134"/>
      <c r="BN36" s="134"/>
      <c r="BO36" s="134"/>
      <c r="BP36" s="134"/>
      <c r="BQ36" s="134"/>
      <c r="BR36" s="134"/>
      <c r="BS36" s="134"/>
      <c r="BT36" s="134"/>
      <c r="BU36" s="134"/>
      <c r="BV36" s="134"/>
      <c r="BW36" s="134"/>
      <c r="BX36" s="134"/>
      <c r="BY36" s="134"/>
      <c r="BZ36" s="134"/>
      <c r="CA36" s="134"/>
      <c r="CB36" s="134"/>
      <c r="CC36" s="134"/>
      <c r="CD36" s="134"/>
      <c r="CE36" s="134"/>
      <c r="CF36" s="134"/>
      <c r="CG36" s="134"/>
      <c r="CH36" s="134"/>
      <c r="CI36" s="134"/>
      <c r="CJ36" s="134"/>
      <c r="CK36" s="134"/>
      <c r="CL36" s="134"/>
      <c r="CM36" s="134"/>
      <c r="CN36" s="134"/>
      <c r="CO36" s="134"/>
      <c r="CP36" s="134"/>
      <c r="CQ36" s="134"/>
      <c r="CR36" s="134"/>
      <c r="CS36" s="134"/>
      <c r="CT36" s="134"/>
      <c r="CU36" s="134"/>
      <c r="CV36" s="134"/>
      <c r="CW36" s="134"/>
      <c r="CX36" s="134"/>
      <c r="CY36" s="134"/>
      <c r="CZ36" s="134"/>
      <c r="DA36" s="134"/>
      <c r="DB36" s="134"/>
      <c r="DC36" s="134"/>
      <c r="DD36" s="134"/>
      <c r="DE36" s="134"/>
      <c r="DF36" s="134"/>
      <c r="DG36" s="134"/>
      <c r="DH36" s="134"/>
      <c r="DI36" s="134"/>
      <c r="DJ36" s="134"/>
      <c r="DK36" s="134"/>
      <c r="DL36" s="134"/>
      <c r="DM36" s="134"/>
      <c r="DN36" s="134"/>
      <c r="DO36" s="134"/>
      <c r="DP36" s="134"/>
      <c r="DQ36" s="134"/>
      <c r="DR36" s="134"/>
      <c r="DS36" s="134"/>
      <c r="DT36" s="134"/>
      <c r="DU36" s="134"/>
      <c r="DV36" s="134"/>
      <c r="DW36" s="134"/>
      <c r="DX36" s="134"/>
      <c r="DY36" s="134"/>
      <c r="DZ36" s="134"/>
      <c r="EA36" s="134"/>
      <c r="EB36" s="134"/>
      <c r="EC36" s="134"/>
      <c r="ED36" s="134"/>
      <c r="EE36" s="134"/>
      <c r="EF36" s="134"/>
      <c r="EG36" s="134"/>
      <c r="EH36" s="134"/>
      <c r="EI36" s="134"/>
      <c r="EJ36" s="134"/>
      <c r="EK36" s="134"/>
      <c r="EL36" s="134"/>
      <c r="EM36" s="134"/>
      <c r="EN36" s="134"/>
      <c r="EO36" s="134"/>
      <c r="EP36" s="134"/>
      <c r="EQ36" s="134"/>
      <c r="ER36" s="134"/>
      <c r="ES36" s="134"/>
      <c r="ET36" s="134"/>
      <c r="EU36" s="134"/>
      <c r="EV36" s="134"/>
      <c r="EW36" s="134"/>
      <c r="EX36" s="134"/>
      <c r="EY36" s="134"/>
      <c r="EZ36" s="134"/>
      <c r="FA36" s="134"/>
      <c r="FB36" s="134"/>
      <c r="FC36" s="134"/>
      <c r="FD36" s="134"/>
      <c r="FE36" s="134"/>
      <c r="FF36" s="134"/>
      <c r="FG36" s="134"/>
      <c r="FH36" s="134"/>
      <c r="FI36" s="134"/>
      <c r="FJ36" s="134"/>
      <c r="FK36" s="134"/>
      <c r="FL36" s="134"/>
      <c r="FM36" s="134"/>
      <c r="FN36" s="134"/>
      <c r="FO36" s="134"/>
      <c r="FP36" s="134"/>
      <c r="FQ36" s="134"/>
      <c r="FR36" s="134"/>
      <c r="FS36" s="134"/>
      <c r="FT36" s="134"/>
      <c r="FU36" s="134"/>
      <c r="FV36" s="134"/>
      <c r="FW36" s="134"/>
      <c r="FX36" s="134"/>
      <c r="FY36" s="134"/>
      <c r="FZ36" s="134"/>
      <c r="GA36" s="134"/>
      <c r="GB36" s="134"/>
      <c r="GC36" s="134"/>
      <c r="GD36" s="134"/>
      <c r="GE36" s="134"/>
      <c r="GF36" s="134"/>
      <c r="GG36" s="134"/>
      <c r="GH36" s="134"/>
      <c r="GI36" s="134"/>
      <c r="GJ36" s="134"/>
      <c r="GK36" s="134"/>
      <c r="GL36" s="134"/>
      <c r="GM36" s="134"/>
      <c r="GN36" s="134"/>
      <c r="GO36" s="134"/>
      <c r="GP36" s="134"/>
      <c r="GQ36" s="134"/>
      <c r="GR36" s="134"/>
      <c r="GS36" s="134"/>
      <c r="GT36" s="134"/>
      <c r="GU36" s="134"/>
      <c r="GV36" s="134"/>
      <c r="GW36" s="134"/>
      <c r="GX36" s="134"/>
      <c r="GY36" s="134"/>
      <c r="GZ36" s="134"/>
      <c r="HA36" s="134"/>
      <c r="HB36" s="134"/>
      <c r="HC36" s="134"/>
      <c r="HD36" s="134"/>
      <c r="HE36" s="134"/>
      <c r="HF36" s="134"/>
      <c r="HG36" s="134"/>
      <c r="HH36" s="134"/>
      <c r="HI36" s="134"/>
      <c r="HJ36" s="134"/>
      <c r="HK36" s="134"/>
      <c r="HL36" s="134"/>
      <c r="HM36" s="134"/>
      <c r="HN36" s="134"/>
      <c r="HO36" s="134"/>
      <c r="HP36" s="134"/>
      <c r="HQ36" s="134"/>
      <c r="HR36" s="134"/>
      <c r="HS36" s="134"/>
      <c r="HT36" s="134"/>
      <c r="HU36" s="134"/>
      <c r="HV36" s="134"/>
      <c r="HW36" s="134"/>
      <c r="HX36" s="134"/>
      <c r="HY36" s="134"/>
      <c r="HZ36" s="134"/>
      <c r="IA36" s="134"/>
      <c r="IB36" s="134"/>
      <c r="IC36" s="134"/>
      <c r="ID36" s="134"/>
      <c r="IE36" s="134"/>
      <c r="IF36" s="134"/>
      <c r="IG36" s="134"/>
      <c r="IH36" s="134"/>
      <c r="II36" s="134"/>
      <c r="IJ36" s="134"/>
      <c r="IK36" s="134"/>
      <c r="IL36" s="134"/>
      <c r="IM36" s="134"/>
      <c r="IN36" s="134"/>
      <c r="IO36" s="134"/>
      <c r="IP36" s="134"/>
      <c r="IQ36" s="134"/>
      <c r="IR36" s="134"/>
      <c r="IS36" s="134"/>
      <c r="IT36" s="134"/>
      <c r="IU36" s="134"/>
      <c r="IV36" s="134"/>
    </row>
    <row r="37" spans="1:256" ht="16.2" customHeight="1" x14ac:dyDescent="0.3">
      <c r="A37" s="132" t="s">
        <v>155</v>
      </c>
      <c r="B37" s="144"/>
      <c r="C37" s="144"/>
      <c r="D37" s="144"/>
      <c r="E37" s="144"/>
      <c r="F37" s="144"/>
      <c r="G37" s="144"/>
      <c r="H37" s="144"/>
      <c r="I37" s="144"/>
      <c r="J37" s="144"/>
      <c r="K37" s="144"/>
      <c r="L37" s="144"/>
      <c r="M37" s="144"/>
      <c r="N37" s="144"/>
      <c r="O37" s="144"/>
      <c r="P37" s="144"/>
      <c r="Q37" s="144"/>
      <c r="R37" s="144"/>
      <c r="S37" s="144"/>
      <c r="T37" s="144"/>
      <c r="U37" s="144"/>
      <c r="V37" s="144"/>
      <c r="W37" s="144"/>
      <c r="X37" s="144"/>
      <c r="Y37" s="144"/>
      <c r="Z37" s="144"/>
      <c r="AA37" s="144"/>
      <c r="AB37" s="144"/>
      <c r="AC37" s="144"/>
      <c r="AD37" s="144"/>
      <c r="AE37" s="144"/>
      <c r="AF37" s="144"/>
      <c r="AG37" s="144"/>
      <c r="AH37" s="144"/>
      <c r="AI37" s="144"/>
      <c r="AJ37" s="144"/>
      <c r="AK37" s="144"/>
      <c r="AL37" s="144"/>
      <c r="AM37" s="144"/>
      <c r="AN37" s="144"/>
      <c r="AO37" s="144"/>
      <c r="AP37" s="144"/>
      <c r="AQ37" s="144"/>
      <c r="AR37" s="144"/>
      <c r="AS37" s="144"/>
      <c r="AT37" s="144"/>
      <c r="AU37" s="144"/>
      <c r="AV37" s="144"/>
      <c r="AW37" s="144"/>
      <c r="AX37" s="144"/>
      <c r="AY37" s="144"/>
      <c r="AZ37" s="144"/>
      <c r="BA37" s="144"/>
      <c r="BB37" s="144"/>
      <c r="BC37" s="144"/>
      <c r="BD37" s="144"/>
      <c r="BE37" s="144"/>
      <c r="BF37" s="144"/>
      <c r="BG37" s="144"/>
      <c r="BH37" s="144"/>
      <c r="BI37" s="144"/>
      <c r="BJ37" s="144"/>
      <c r="BK37" s="144"/>
      <c r="BL37" s="144"/>
      <c r="BM37" s="144"/>
      <c r="BN37" s="144"/>
      <c r="BO37" s="144"/>
      <c r="BP37" s="144"/>
      <c r="BQ37" s="144"/>
      <c r="BR37" s="144"/>
      <c r="BS37" s="144"/>
      <c r="BT37" s="144"/>
      <c r="BU37" s="144"/>
      <c r="BV37" s="144"/>
      <c r="BW37" s="144"/>
      <c r="BX37" s="144"/>
      <c r="BY37" s="144"/>
      <c r="BZ37" s="144"/>
      <c r="CA37" s="144"/>
      <c r="CB37" s="144"/>
      <c r="CC37" s="144"/>
      <c r="CD37" s="144"/>
      <c r="CE37" s="144"/>
      <c r="CF37" s="144"/>
      <c r="CG37" s="144"/>
      <c r="CH37" s="144"/>
      <c r="CI37" s="144"/>
      <c r="CJ37" s="144"/>
      <c r="CK37" s="144"/>
      <c r="CL37" s="144"/>
      <c r="CM37" s="144"/>
      <c r="CN37" s="144"/>
      <c r="CO37" s="144"/>
      <c r="CP37" s="144"/>
      <c r="CQ37" s="144"/>
      <c r="CR37" s="144"/>
      <c r="CS37" s="144"/>
      <c r="CT37" s="144"/>
      <c r="CU37" s="144"/>
      <c r="CV37" s="144"/>
      <c r="CW37" s="144"/>
      <c r="CX37" s="144"/>
      <c r="CY37" s="144"/>
      <c r="CZ37" s="144"/>
      <c r="DA37" s="144"/>
      <c r="DB37" s="144"/>
      <c r="DC37" s="144"/>
      <c r="DD37" s="144"/>
      <c r="DE37" s="144"/>
      <c r="DF37" s="144"/>
      <c r="DG37" s="144"/>
      <c r="DH37" s="144"/>
      <c r="DI37" s="144"/>
      <c r="DJ37" s="144"/>
      <c r="DK37" s="144"/>
      <c r="DL37" s="144"/>
      <c r="DM37" s="144"/>
      <c r="DN37" s="144"/>
      <c r="DO37" s="144"/>
      <c r="DP37" s="144"/>
      <c r="DQ37" s="144"/>
      <c r="DR37" s="144"/>
      <c r="DS37" s="144"/>
      <c r="DT37" s="144"/>
      <c r="DU37" s="144"/>
      <c r="DV37" s="144"/>
      <c r="DW37" s="144"/>
      <c r="DX37" s="144"/>
      <c r="DY37" s="144"/>
      <c r="DZ37" s="144"/>
      <c r="EA37" s="144"/>
      <c r="EB37" s="144"/>
      <c r="EC37" s="144"/>
      <c r="ED37" s="144"/>
      <c r="EE37" s="144"/>
      <c r="EF37" s="144"/>
      <c r="EG37" s="144"/>
      <c r="EH37" s="144"/>
      <c r="EI37" s="144"/>
      <c r="EJ37" s="144"/>
      <c r="EK37" s="144"/>
      <c r="EL37" s="144"/>
      <c r="EM37" s="144"/>
      <c r="EN37" s="144"/>
      <c r="EO37" s="144"/>
      <c r="EP37" s="144"/>
      <c r="EQ37" s="144"/>
      <c r="ER37" s="144"/>
      <c r="ES37" s="144"/>
      <c r="ET37" s="144"/>
      <c r="EU37" s="144"/>
      <c r="EV37" s="144"/>
      <c r="EW37" s="144"/>
      <c r="EX37" s="144"/>
      <c r="EY37" s="144"/>
      <c r="EZ37" s="144"/>
      <c r="FA37" s="144"/>
      <c r="FB37" s="144"/>
      <c r="FC37" s="144"/>
      <c r="FD37" s="144"/>
      <c r="FE37" s="144"/>
      <c r="FF37" s="144"/>
      <c r="FG37" s="144"/>
      <c r="FH37" s="144"/>
      <c r="FI37" s="144"/>
      <c r="FJ37" s="144"/>
      <c r="FK37" s="144"/>
      <c r="FL37" s="144"/>
      <c r="FM37" s="144"/>
      <c r="FN37" s="144"/>
      <c r="FO37" s="144"/>
      <c r="FP37" s="144"/>
      <c r="FQ37" s="144"/>
      <c r="FR37" s="144"/>
      <c r="FS37" s="144"/>
      <c r="FT37" s="144"/>
      <c r="FU37" s="144"/>
      <c r="FV37" s="144"/>
      <c r="FW37" s="144"/>
      <c r="FX37" s="144"/>
      <c r="FY37" s="144"/>
      <c r="FZ37" s="144"/>
      <c r="GA37" s="144"/>
      <c r="GB37" s="144"/>
      <c r="GC37" s="144"/>
      <c r="GD37" s="144"/>
      <c r="GE37" s="144"/>
      <c r="GF37" s="144"/>
      <c r="GG37" s="144"/>
      <c r="GH37" s="144"/>
      <c r="GI37" s="144"/>
      <c r="GJ37" s="144"/>
      <c r="GK37" s="144"/>
      <c r="GL37" s="144"/>
      <c r="GM37" s="144"/>
      <c r="GN37" s="144"/>
      <c r="GO37" s="144"/>
      <c r="GP37" s="144"/>
      <c r="GQ37" s="144"/>
      <c r="GR37" s="144"/>
      <c r="GS37" s="144"/>
      <c r="GT37" s="144"/>
      <c r="GU37" s="144"/>
      <c r="GV37" s="144"/>
      <c r="GW37" s="144"/>
      <c r="GX37" s="144"/>
      <c r="GY37" s="144"/>
      <c r="GZ37" s="144"/>
      <c r="HA37" s="144"/>
      <c r="HB37" s="144"/>
      <c r="HC37" s="144"/>
      <c r="HD37" s="144"/>
      <c r="HE37" s="144"/>
      <c r="HF37" s="144"/>
      <c r="HG37" s="144"/>
      <c r="HH37" s="144"/>
      <c r="HI37" s="144"/>
      <c r="HJ37" s="144"/>
      <c r="HK37" s="144"/>
      <c r="HL37" s="144"/>
      <c r="HM37" s="144"/>
      <c r="HN37" s="144"/>
      <c r="HO37" s="144"/>
      <c r="HP37" s="144"/>
      <c r="HQ37" s="144"/>
      <c r="HR37" s="144"/>
      <c r="HS37" s="144"/>
      <c r="HT37" s="144"/>
      <c r="HU37" s="144"/>
      <c r="HV37" s="144"/>
      <c r="HW37" s="144"/>
      <c r="HX37" s="144"/>
      <c r="HY37" s="144"/>
      <c r="HZ37" s="144"/>
      <c r="IA37" s="144"/>
      <c r="IB37" s="144"/>
      <c r="IC37" s="144"/>
      <c r="ID37" s="144"/>
      <c r="IE37" s="144"/>
      <c r="IF37" s="144"/>
      <c r="IG37" s="144"/>
      <c r="IH37" s="144"/>
      <c r="II37" s="144"/>
      <c r="IJ37" s="144"/>
      <c r="IK37" s="144"/>
      <c r="IL37" s="144"/>
      <c r="IM37" s="144"/>
      <c r="IN37" s="144"/>
      <c r="IO37" s="144"/>
      <c r="IP37" s="144"/>
      <c r="IQ37" s="144"/>
      <c r="IR37" s="144"/>
      <c r="IS37" s="144"/>
      <c r="IT37" s="144"/>
      <c r="IU37" s="144"/>
      <c r="IV37" s="144"/>
    </row>
    <row r="38" spans="1:256" ht="31.2" customHeight="1" x14ac:dyDescent="0.3">
      <c r="A38" s="513" t="s">
        <v>145</v>
      </c>
      <c r="B38" s="513"/>
      <c r="C38" s="513"/>
      <c r="D38" s="513"/>
      <c r="E38" s="513"/>
      <c r="F38" s="513"/>
      <c r="G38" s="513"/>
      <c r="H38" s="513"/>
      <c r="I38" s="513"/>
      <c r="J38" s="513"/>
      <c r="K38" s="513"/>
      <c r="L38" s="144"/>
      <c r="M38" s="144"/>
      <c r="N38" s="144"/>
      <c r="O38" s="144"/>
      <c r="P38" s="144"/>
      <c r="Q38" s="144"/>
      <c r="R38" s="144"/>
      <c r="S38" s="144"/>
      <c r="T38" s="144"/>
      <c r="U38" s="144"/>
      <c r="V38" s="144"/>
      <c r="W38" s="144"/>
      <c r="X38" s="144"/>
      <c r="Y38" s="144"/>
      <c r="Z38" s="144"/>
      <c r="AA38" s="144"/>
      <c r="AB38" s="144"/>
      <c r="AC38" s="144"/>
      <c r="AD38" s="144"/>
      <c r="AE38" s="144"/>
      <c r="AF38" s="144"/>
      <c r="AG38" s="144"/>
      <c r="AH38" s="144"/>
      <c r="AI38" s="144"/>
      <c r="AJ38" s="144"/>
      <c r="AK38" s="144"/>
      <c r="AL38" s="144"/>
      <c r="AM38" s="144"/>
      <c r="AN38" s="144"/>
      <c r="AO38" s="144"/>
      <c r="AP38" s="144"/>
      <c r="AQ38" s="144"/>
      <c r="AR38" s="144"/>
      <c r="AS38" s="144"/>
      <c r="AT38" s="144"/>
      <c r="AU38" s="144"/>
      <c r="AV38" s="144"/>
      <c r="AW38" s="144"/>
      <c r="AX38" s="144"/>
      <c r="AY38" s="144"/>
      <c r="AZ38" s="144"/>
      <c r="BA38" s="144"/>
      <c r="BB38" s="144"/>
      <c r="BC38" s="144"/>
      <c r="BD38" s="144"/>
      <c r="BE38" s="144"/>
      <c r="BF38" s="144"/>
      <c r="BG38" s="144"/>
      <c r="BH38" s="144"/>
      <c r="BI38" s="144"/>
      <c r="BJ38" s="144"/>
      <c r="BK38" s="144"/>
      <c r="BL38" s="144"/>
      <c r="BM38" s="144"/>
      <c r="BN38" s="144"/>
      <c r="BO38" s="144"/>
      <c r="BP38" s="144"/>
      <c r="BQ38" s="144"/>
      <c r="BR38" s="144"/>
      <c r="BS38" s="144"/>
      <c r="BT38" s="144"/>
      <c r="BU38" s="144"/>
      <c r="BV38" s="144"/>
      <c r="BW38" s="144"/>
      <c r="BX38" s="144"/>
      <c r="BY38" s="144"/>
      <c r="BZ38" s="144"/>
      <c r="CA38" s="144"/>
      <c r="CB38" s="144"/>
      <c r="CC38" s="144"/>
      <c r="CD38" s="144"/>
      <c r="CE38" s="144"/>
      <c r="CF38" s="144"/>
      <c r="CG38" s="144"/>
      <c r="CH38" s="144"/>
      <c r="CI38" s="144"/>
      <c r="CJ38" s="144"/>
      <c r="CK38" s="144"/>
      <c r="CL38" s="144"/>
      <c r="CM38" s="144"/>
      <c r="CN38" s="144"/>
      <c r="CO38" s="144"/>
      <c r="CP38" s="144"/>
      <c r="CQ38" s="144"/>
      <c r="CR38" s="144"/>
      <c r="CS38" s="144"/>
      <c r="CT38" s="144"/>
      <c r="CU38" s="144"/>
      <c r="CV38" s="144"/>
      <c r="CW38" s="144"/>
      <c r="CX38" s="144"/>
      <c r="CY38" s="144"/>
      <c r="CZ38" s="144"/>
      <c r="DA38" s="144"/>
      <c r="DB38" s="144"/>
      <c r="DC38" s="144"/>
      <c r="DD38" s="144"/>
      <c r="DE38" s="144"/>
      <c r="DF38" s="144"/>
      <c r="DG38" s="144"/>
      <c r="DH38" s="144"/>
      <c r="DI38" s="144"/>
      <c r="DJ38" s="144"/>
      <c r="DK38" s="144"/>
      <c r="DL38" s="144"/>
      <c r="DM38" s="144"/>
      <c r="DN38" s="144"/>
      <c r="DO38" s="144"/>
      <c r="DP38" s="144"/>
      <c r="DQ38" s="144"/>
      <c r="DR38" s="144"/>
      <c r="DS38" s="144"/>
      <c r="DT38" s="144"/>
      <c r="DU38" s="144"/>
      <c r="DV38" s="144"/>
      <c r="DW38" s="144"/>
      <c r="DX38" s="144"/>
      <c r="DY38" s="144"/>
      <c r="DZ38" s="144"/>
      <c r="EA38" s="144"/>
      <c r="EB38" s="144"/>
      <c r="EC38" s="144"/>
      <c r="ED38" s="144"/>
      <c r="EE38" s="144"/>
      <c r="EF38" s="144"/>
      <c r="EG38" s="144"/>
      <c r="EH38" s="144"/>
      <c r="EI38" s="144"/>
      <c r="EJ38" s="144"/>
      <c r="EK38" s="144"/>
      <c r="EL38" s="144"/>
      <c r="EM38" s="144"/>
      <c r="EN38" s="144"/>
      <c r="EO38" s="144"/>
      <c r="EP38" s="144"/>
      <c r="EQ38" s="144"/>
      <c r="ER38" s="144"/>
      <c r="ES38" s="144"/>
      <c r="ET38" s="144"/>
      <c r="EU38" s="144"/>
      <c r="EV38" s="144"/>
      <c r="EW38" s="144"/>
      <c r="EX38" s="144"/>
      <c r="EY38" s="144"/>
      <c r="EZ38" s="144"/>
      <c r="FA38" s="144"/>
      <c r="FB38" s="144"/>
      <c r="FC38" s="144"/>
      <c r="FD38" s="144"/>
      <c r="FE38" s="144"/>
      <c r="FF38" s="144"/>
      <c r="FG38" s="144"/>
      <c r="FH38" s="144"/>
      <c r="FI38" s="144"/>
      <c r="FJ38" s="144"/>
      <c r="FK38" s="144"/>
      <c r="FL38" s="144"/>
      <c r="FM38" s="144"/>
      <c r="FN38" s="144"/>
      <c r="FO38" s="144"/>
      <c r="FP38" s="144"/>
      <c r="FQ38" s="144"/>
      <c r="FR38" s="144"/>
      <c r="FS38" s="144"/>
      <c r="FT38" s="144"/>
      <c r="FU38" s="144"/>
      <c r="FV38" s="144"/>
      <c r="FW38" s="144"/>
      <c r="FX38" s="144"/>
      <c r="FY38" s="144"/>
      <c r="FZ38" s="144"/>
      <c r="GA38" s="144"/>
      <c r="GB38" s="144"/>
      <c r="GC38" s="144"/>
      <c r="GD38" s="144"/>
      <c r="GE38" s="144"/>
      <c r="GF38" s="144"/>
      <c r="GG38" s="144"/>
      <c r="GH38" s="144"/>
      <c r="GI38" s="144"/>
      <c r="GJ38" s="144"/>
      <c r="GK38" s="144"/>
      <c r="GL38" s="144"/>
      <c r="GM38" s="144"/>
      <c r="GN38" s="144"/>
      <c r="GO38" s="144"/>
      <c r="GP38" s="144"/>
      <c r="GQ38" s="144"/>
      <c r="GR38" s="144"/>
      <c r="GS38" s="144"/>
      <c r="GT38" s="144"/>
      <c r="GU38" s="144"/>
      <c r="GV38" s="144"/>
      <c r="GW38" s="144"/>
      <c r="GX38" s="144"/>
      <c r="GY38" s="144"/>
      <c r="GZ38" s="144"/>
      <c r="HA38" s="144"/>
      <c r="HB38" s="144"/>
      <c r="HC38" s="144"/>
      <c r="HD38" s="144"/>
      <c r="HE38" s="144"/>
      <c r="HF38" s="144"/>
      <c r="HG38" s="144"/>
      <c r="HH38" s="144"/>
      <c r="HI38" s="144"/>
      <c r="HJ38" s="144"/>
      <c r="HK38" s="144"/>
      <c r="HL38" s="144"/>
      <c r="HM38" s="144"/>
      <c r="HN38" s="144"/>
      <c r="HO38" s="144"/>
      <c r="HP38" s="144"/>
      <c r="HQ38" s="144"/>
      <c r="HR38" s="144"/>
      <c r="HS38" s="144"/>
      <c r="HT38" s="144"/>
      <c r="HU38" s="144"/>
      <c r="HV38" s="144"/>
      <c r="HW38" s="144"/>
      <c r="HX38" s="144"/>
      <c r="HY38" s="144"/>
      <c r="HZ38" s="144"/>
      <c r="IA38" s="144"/>
      <c r="IB38" s="144"/>
      <c r="IC38" s="144"/>
      <c r="ID38" s="144"/>
      <c r="IE38" s="144"/>
      <c r="IF38" s="144"/>
      <c r="IG38" s="144"/>
      <c r="IH38" s="144"/>
      <c r="II38" s="144"/>
      <c r="IJ38" s="144"/>
      <c r="IK38" s="144"/>
      <c r="IL38" s="144"/>
      <c r="IM38" s="144"/>
      <c r="IN38" s="144"/>
      <c r="IO38" s="144"/>
      <c r="IP38" s="144"/>
      <c r="IQ38" s="144"/>
      <c r="IR38" s="144"/>
      <c r="IS38" s="144"/>
      <c r="IT38" s="144"/>
      <c r="IU38" s="144"/>
      <c r="IV38" s="144"/>
    </row>
    <row r="39" spans="1:256" ht="30" customHeight="1" x14ac:dyDescent="0.3">
      <c r="A39" s="132" t="s">
        <v>147</v>
      </c>
      <c r="B39" s="144"/>
      <c r="C39" s="144"/>
      <c r="D39" s="144"/>
      <c r="E39" s="144"/>
      <c r="F39" s="144"/>
      <c r="G39" s="144"/>
      <c r="H39" s="144"/>
      <c r="I39" s="144"/>
      <c r="J39" s="144"/>
      <c r="K39" s="144"/>
      <c r="L39" s="144"/>
      <c r="M39" s="144"/>
      <c r="N39" s="144"/>
      <c r="O39" s="144"/>
      <c r="P39" s="144"/>
      <c r="Q39" s="144"/>
      <c r="R39" s="144"/>
      <c r="S39" s="144"/>
      <c r="T39" s="144"/>
      <c r="U39" s="144"/>
      <c r="V39" s="144"/>
      <c r="W39" s="144"/>
      <c r="X39" s="144"/>
      <c r="Y39" s="144"/>
      <c r="Z39" s="144"/>
      <c r="AA39" s="144"/>
      <c r="AB39" s="144"/>
      <c r="AC39" s="144"/>
      <c r="AD39" s="144"/>
      <c r="AE39" s="144"/>
      <c r="AF39" s="144"/>
      <c r="AG39" s="144"/>
      <c r="AH39" s="144"/>
      <c r="AI39" s="144"/>
      <c r="AJ39" s="144"/>
      <c r="AK39" s="144"/>
      <c r="AL39" s="144"/>
      <c r="AM39" s="144"/>
      <c r="AN39" s="144"/>
      <c r="AO39" s="144"/>
      <c r="AP39" s="144"/>
      <c r="AQ39" s="144"/>
      <c r="AR39" s="144"/>
      <c r="AS39" s="144"/>
      <c r="AT39" s="144"/>
      <c r="AU39" s="144"/>
      <c r="AV39" s="144"/>
      <c r="AW39" s="144"/>
      <c r="AX39" s="144"/>
      <c r="AY39" s="144"/>
      <c r="AZ39" s="144"/>
      <c r="BA39" s="144"/>
      <c r="BB39" s="144"/>
      <c r="BC39" s="144"/>
      <c r="BD39" s="144"/>
      <c r="BE39" s="144"/>
      <c r="BF39" s="144"/>
      <c r="BG39" s="144"/>
      <c r="BH39" s="144"/>
      <c r="BI39" s="144"/>
      <c r="BJ39" s="144"/>
      <c r="BK39" s="144"/>
      <c r="BL39" s="144"/>
      <c r="BM39" s="144"/>
      <c r="BN39" s="144"/>
      <c r="BO39" s="144"/>
      <c r="BP39" s="144"/>
      <c r="BQ39" s="144"/>
      <c r="BR39" s="144"/>
      <c r="BS39" s="144"/>
      <c r="BT39" s="144"/>
      <c r="BU39" s="144"/>
      <c r="BV39" s="144"/>
      <c r="BW39" s="144"/>
      <c r="BX39" s="144"/>
      <c r="BY39" s="144"/>
      <c r="BZ39" s="144"/>
      <c r="CA39" s="144"/>
      <c r="CB39" s="144"/>
      <c r="CC39" s="144"/>
      <c r="CD39" s="144"/>
      <c r="CE39" s="144"/>
      <c r="CF39" s="144"/>
      <c r="CG39" s="144"/>
      <c r="CH39" s="144"/>
      <c r="CI39" s="144"/>
      <c r="CJ39" s="144"/>
      <c r="CK39" s="144"/>
      <c r="CL39" s="144"/>
      <c r="CM39" s="144"/>
      <c r="CN39" s="144"/>
      <c r="CO39" s="144"/>
      <c r="CP39" s="144"/>
      <c r="CQ39" s="144"/>
      <c r="CR39" s="144"/>
      <c r="CS39" s="144"/>
      <c r="CT39" s="144"/>
      <c r="CU39" s="144"/>
      <c r="CV39" s="144"/>
      <c r="CW39" s="144"/>
      <c r="CX39" s="144"/>
      <c r="CY39" s="144"/>
      <c r="CZ39" s="144"/>
      <c r="DA39" s="144"/>
      <c r="DB39" s="144"/>
      <c r="DC39" s="144"/>
      <c r="DD39" s="144"/>
      <c r="DE39" s="144"/>
      <c r="DF39" s="144"/>
      <c r="DG39" s="144"/>
      <c r="DH39" s="144"/>
      <c r="DI39" s="144"/>
      <c r="DJ39" s="144"/>
      <c r="DK39" s="144"/>
      <c r="DL39" s="144"/>
      <c r="DM39" s="144"/>
      <c r="DN39" s="144"/>
      <c r="DO39" s="144"/>
      <c r="DP39" s="144"/>
      <c r="DQ39" s="144"/>
      <c r="DR39" s="144"/>
      <c r="DS39" s="144"/>
      <c r="DT39" s="144"/>
      <c r="DU39" s="144"/>
      <c r="DV39" s="144"/>
      <c r="DW39" s="144"/>
      <c r="DX39" s="144"/>
      <c r="DY39" s="144"/>
      <c r="DZ39" s="144"/>
      <c r="EA39" s="144"/>
      <c r="EB39" s="144"/>
      <c r="EC39" s="144"/>
      <c r="ED39" s="144"/>
      <c r="EE39" s="144"/>
      <c r="EF39" s="144"/>
      <c r="EG39" s="144"/>
      <c r="EH39" s="144"/>
      <c r="EI39" s="144"/>
      <c r="EJ39" s="144"/>
      <c r="EK39" s="144"/>
      <c r="EL39" s="144"/>
      <c r="EM39" s="144"/>
      <c r="EN39" s="144"/>
      <c r="EO39" s="144"/>
      <c r="EP39" s="144"/>
      <c r="EQ39" s="144"/>
      <c r="ER39" s="144"/>
      <c r="ES39" s="144"/>
      <c r="ET39" s="144"/>
      <c r="EU39" s="144"/>
      <c r="EV39" s="144"/>
      <c r="EW39" s="144"/>
      <c r="EX39" s="144"/>
      <c r="EY39" s="144"/>
      <c r="EZ39" s="144"/>
      <c r="FA39" s="144"/>
      <c r="FB39" s="144"/>
      <c r="FC39" s="144"/>
      <c r="FD39" s="144"/>
      <c r="FE39" s="144"/>
      <c r="FF39" s="144"/>
      <c r="FG39" s="144"/>
      <c r="FH39" s="144"/>
      <c r="FI39" s="144"/>
      <c r="FJ39" s="144"/>
      <c r="FK39" s="144"/>
      <c r="FL39" s="144"/>
      <c r="FM39" s="144"/>
      <c r="FN39" s="144"/>
      <c r="FO39" s="144"/>
      <c r="FP39" s="144"/>
      <c r="FQ39" s="144"/>
      <c r="FR39" s="144"/>
      <c r="FS39" s="144"/>
      <c r="FT39" s="144"/>
      <c r="FU39" s="144"/>
      <c r="FV39" s="144"/>
      <c r="FW39" s="144"/>
      <c r="FX39" s="144"/>
      <c r="FY39" s="144"/>
      <c r="FZ39" s="144"/>
      <c r="GA39" s="144"/>
      <c r="GB39" s="144"/>
      <c r="GC39" s="144"/>
      <c r="GD39" s="144"/>
      <c r="GE39" s="144"/>
      <c r="GF39" s="144"/>
      <c r="GG39" s="144"/>
      <c r="GH39" s="144"/>
      <c r="GI39" s="144"/>
      <c r="GJ39" s="144"/>
      <c r="GK39" s="144"/>
      <c r="GL39" s="144"/>
      <c r="GM39" s="144"/>
      <c r="GN39" s="144"/>
      <c r="GO39" s="144"/>
      <c r="GP39" s="144"/>
      <c r="GQ39" s="144"/>
      <c r="GR39" s="144"/>
      <c r="GS39" s="144"/>
      <c r="GT39" s="144"/>
      <c r="GU39" s="144"/>
      <c r="GV39" s="144"/>
      <c r="GW39" s="144"/>
      <c r="GX39" s="144"/>
      <c r="GY39" s="144"/>
      <c r="GZ39" s="144"/>
      <c r="HA39" s="144"/>
      <c r="HB39" s="144"/>
      <c r="HC39" s="144"/>
      <c r="HD39" s="144"/>
      <c r="HE39" s="144"/>
      <c r="HF39" s="144"/>
      <c r="HG39" s="144"/>
      <c r="HH39" s="144"/>
      <c r="HI39" s="144"/>
      <c r="HJ39" s="144"/>
      <c r="HK39" s="144"/>
      <c r="HL39" s="144"/>
      <c r="HM39" s="144"/>
      <c r="HN39" s="144"/>
      <c r="HO39" s="144"/>
      <c r="HP39" s="144"/>
      <c r="HQ39" s="144"/>
      <c r="HR39" s="144"/>
      <c r="HS39" s="144"/>
      <c r="HT39" s="144"/>
      <c r="HU39" s="144"/>
      <c r="HV39" s="144"/>
      <c r="HW39" s="144"/>
      <c r="HX39" s="144"/>
      <c r="HY39" s="144"/>
      <c r="HZ39" s="144"/>
      <c r="IA39" s="144"/>
      <c r="IB39" s="144"/>
      <c r="IC39" s="144"/>
      <c r="ID39" s="144"/>
      <c r="IE39" s="144"/>
      <c r="IF39" s="144"/>
      <c r="IG39" s="144"/>
      <c r="IH39" s="144"/>
      <c r="II39" s="144"/>
      <c r="IJ39" s="144"/>
      <c r="IK39" s="144"/>
      <c r="IL39" s="144"/>
      <c r="IM39" s="144"/>
      <c r="IN39" s="144"/>
      <c r="IO39" s="144"/>
      <c r="IP39" s="144"/>
      <c r="IQ39" s="144"/>
      <c r="IR39" s="144"/>
      <c r="IS39" s="144"/>
      <c r="IT39" s="144"/>
      <c r="IU39" s="144"/>
      <c r="IV39" s="144"/>
    </row>
    <row r="40" spans="1:256" ht="46.95" customHeight="1" x14ac:dyDescent="0.3">
      <c r="A40" s="514" t="s">
        <v>149</v>
      </c>
      <c r="B40" s="514"/>
      <c r="C40" s="514"/>
      <c r="D40" s="514"/>
      <c r="E40" s="514"/>
      <c r="F40" s="514"/>
      <c r="G40" s="514"/>
      <c r="H40" s="514"/>
      <c r="I40" s="514"/>
      <c r="J40" s="514"/>
      <c r="K40" s="514"/>
      <c r="L40" s="134"/>
      <c r="M40" s="134"/>
      <c r="N40" s="134"/>
      <c r="O40" s="134"/>
      <c r="P40" s="134"/>
      <c r="Q40" s="134"/>
      <c r="R40" s="134"/>
      <c r="S40" s="134"/>
      <c r="T40" s="134"/>
      <c r="U40" s="134"/>
      <c r="V40" s="134"/>
      <c r="W40" s="134"/>
      <c r="X40" s="134"/>
      <c r="Y40" s="134"/>
      <c r="Z40" s="134"/>
      <c r="AA40" s="134"/>
      <c r="AB40" s="134"/>
      <c r="AC40" s="134"/>
      <c r="AD40" s="134"/>
      <c r="AE40" s="134"/>
      <c r="AF40" s="134"/>
      <c r="AG40" s="134"/>
      <c r="AH40" s="134"/>
      <c r="AI40" s="134"/>
      <c r="AJ40" s="134"/>
      <c r="AK40" s="134"/>
      <c r="AL40" s="134"/>
      <c r="AM40" s="134"/>
      <c r="AN40" s="134"/>
      <c r="AO40" s="134"/>
      <c r="AP40" s="134"/>
      <c r="AQ40" s="134"/>
      <c r="AR40" s="134"/>
      <c r="AS40" s="134"/>
      <c r="AT40" s="134"/>
      <c r="AU40" s="134"/>
      <c r="AV40" s="134"/>
      <c r="AW40" s="134"/>
      <c r="AX40" s="134"/>
      <c r="AY40" s="134"/>
      <c r="AZ40" s="134"/>
      <c r="BA40" s="134"/>
      <c r="BB40" s="134"/>
      <c r="BC40" s="134"/>
      <c r="BD40" s="134"/>
      <c r="BE40" s="134"/>
      <c r="BF40" s="134"/>
      <c r="BG40" s="134"/>
      <c r="BH40" s="134"/>
      <c r="BI40" s="134"/>
      <c r="BJ40" s="134"/>
      <c r="BK40" s="134"/>
      <c r="BL40" s="134"/>
      <c r="BM40" s="134"/>
      <c r="BN40" s="134"/>
      <c r="BO40" s="134"/>
      <c r="BP40" s="134"/>
      <c r="BQ40" s="134"/>
      <c r="BR40" s="134"/>
      <c r="BS40" s="134"/>
      <c r="BT40" s="134"/>
      <c r="BU40" s="134"/>
      <c r="BV40" s="134"/>
      <c r="BW40" s="134"/>
      <c r="BX40" s="134"/>
      <c r="BY40" s="134"/>
      <c r="BZ40" s="134"/>
      <c r="CA40" s="134"/>
      <c r="CB40" s="134"/>
      <c r="CC40" s="134"/>
      <c r="CD40" s="134"/>
      <c r="CE40" s="134"/>
      <c r="CF40" s="134"/>
      <c r="CG40" s="134"/>
      <c r="CH40" s="134"/>
      <c r="CI40" s="134"/>
      <c r="CJ40" s="134"/>
      <c r="CK40" s="134"/>
      <c r="CL40" s="134"/>
      <c r="CM40" s="134"/>
      <c r="CN40" s="134"/>
      <c r="CO40" s="134"/>
      <c r="CP40" s="134"/>
      <c r="CQ40" s="134"/>
      <c r="CR40" s="134"/>
      <c r="CS40" s="134"/>
      <c r="CT40" s="134"/>
      <c r="CU40" s="134"/>
      <c r="CV40" s="134"/>
      <c r="CW40" s="134"/>
      <c r="CX40" s="134"/>
      <c r="CY40" s="134"/>
      <c r="CZ40" s="134"/>
      <c r="DA40" s="134"/>
      <c r="DB40" s="134"/>
      <c r="DC40" s="134"/>
      <c r="DD40" s="134"/>
      <c r="DE40" s="134"/>
      <c r="DF40" s="134"/>
      <c r="DG40" s="134"/>
      <c r="DH40" s="134"/>
      <c r="DI40" s="134"/>
      <c r="DJ40" s="134"/>
      <c r="DK40" s="134"/>
      <c r="DL40" s="134"/>
      <c r="DM40" s="134"/>
      <c r="DN40" s="134"/>
      <c r="DO40" s="134"/>
      <c r="DP40" s="134"/>
      <c r="DQ40" s="134"/>
      <c r="DR40" s="134"/>
      <c r="DS40" s="134"/>
      <c r="DT40" s="134"/>
      <c r="DU40" s="134"/>
      <c r="DV40" s="134"/>
      <c r="DW40" s="134"/>
      <c r="DX40" s="134"/>
      <c r="DY40" s="134"/>
      <c r="DZ40" s="134"/>
      <c r="EA40" s="134"/>
      <c r="EB40" s="134"/>
      <c r="EC40" s="134"/>
      <c r="ED40" s="134"/>
      <c r="EE40" s="134"/>
      <c r="EF40" s="134"/>
      <c r="EG40" s="134"/>
      <c r="EH40" s="134"/>
      <c r="EI40" s="134"/>
      <c r="EJ40" s="134"/>
      <c r="EK40" s="134"/>
      <c r="EL40" s="134"/>
      <c r="EM40" s="134"/>
      <c r="EN40" s="134"/>
      <c r="EO40" s="134"/>
      <c r="EP40" s="134"/>
      <c r="EQ40" s="134"/>
      <c r="ER40" s="134"/>
      <c r="ES40" s="134"/>
      <c r="ET40" s="134"/>
      <c r="EU40" s="134"/>
      <c r="EV40" s="134"/>
      <c r="EW40" s="134"/>
      <c r="EX40" s="134"/>
      <c r="EY40" s="134"/>
      <c r="EZ40" s="134"/>
      <c r="FA40" s="134"/>
      <c r="FB40" s="134"/>
      <c r="FC40" s="134"/>
      <c r="FD40" s="134"/>
      <c r="FE40" s="134"/>
      <c r="FF40" s="134"/>
      <c r="FG40" s="134"/>
      <c r="FH40" s="134"/>
      <c r="FI40" s="134"/>
      <c r="FJ40" s="134"/>
      <c r="FK40" s="134"/>
      <c r="FL40" s="134"/>
      <c r="FM40" s="134"/>
      <c r="FN40" s="134"/>
      <c r="FO40" s="134"/>
      <c r="FP40" s="134"/>
      <c r="FQ40" s="134"/>
      <c r="FR40" s="134"/>
      <c r="FS40" s="134"/>
      <c r="FT40" s="134"/>
      <c r="FU40" s="134"/>
      <c r="FV40" s="134"/>
      <c r="FW40" s="134"/>
      <c r="FX40" s="134"/>
      <c r="FY40" s="134"/>
      <c r="FZ40" s="134"/>
      <c r="GA40" s="134"/>
      <c r="GB40" s="134"/>
      <c r="GC40" s="134"/>
      <c r="GD40" s="134"/>
      <c r="GE40" s="134"/>
      <c r="GF40" s="134"/>
      <c r="GG40" s="134"/>
      <c r="GH40" s="134"/>
      <c r="GI40" s="134"/>
      <c r="GJ40" s="134"/>
      <c r="GK40" s="134"/>
      <c r="GL40" s="134"/>
      <c r="GM40" s="134"/>
      <c r="GN40" s="134"/>
      <c r="GO40" s="134"/>
      <c r="GP40" s="134"/>
      <c r="GQ40" s="134"/>
      <c r="GR40" s="134"/>
      <c r="GS40" s="134"/>
      <c r="GT40" s="134"/>
      <c r="GU40" s="134"/>
      <c r="GV40" s="134"/>
      <c r="GW40" s="134"/>
      <c r="GX40" s="134"/>
      <c r="GY40" s="134"/>
      <c r="GZ40" s="134"/>
      <c r="HA40" s="134"/>
      <c r="HB40" s="134"/>
      <c r="HC40" s="134"/>
      <c r="HD40" s="134"/>
      <c r="HE40" s="134"/>
      <c r="HF40" s="134"/>
      <c r="HG40" s="134"/>
      <c r="HH40" s="134"/>
      <c r="HI40" s="134"/>
      <c r="HJ40" s="134"/>
      <c r="HK40" s="134"/>
      <c r="HL40" s="134"/>
      <c r="HM40" s="134"/>
      <c r="HN40" s="134"/>
      <c r="HO40" s="134"/>
      <c r="HP40" s="134"/>
      <c r="HQ40" s="134"/>
      <c r="HR40" s="134"/>
      <c r="HS40" s="134"/>
      <c r="HT40" s="134"/>
      <c r="HU40" s="134"/>
      <c r="HV40" s="134"/>
      <c r="HW40" s="134"/>
      <c r="HX40" s="134"/>
      <c r="HY40" s="134"/>
      <c r="HZ40" s="134"/>
      <c r="IA40" s="134"/>
      <c r="IB40" s="134"/>
      <c r="IC40" s="134"/>
      <c r="ID40" s="134"/>
      <c r="IE40" s="134"/>
      <c r="IF40" s="134"/>
      <c r="IG40" s="134"/>
      <c r="IH40" s="134"/>
      <c r="II40" s="134"/>
      <c r="IJ40" s="134"/>
      <c r="IK40" s="134"/>
      <c r="IL40" s="134"/>
      <c r="IM40" s="134"/>
      <c r="IN40" s="134"/>
      <c r="IO40" s="134"/>
      <c r="IP40" s="134"/>
      <c r="IQ40" s="134"/>
      <c r="IR40" s="134"/>
      <c r="IS40" s="134"/>
      <c r="IT40" s="134"/>
      <c r="IU40" s="134"/>
      <c r="IV40" s="134"/>
    </row>
    <row r="41" spans="1:256" ht="38.4" customHeight="1" x14ac:dyDescent="0.3">
      <c r="A41" s="515" t="s">
        <v>24</v>
      </c>
      <c r="B41" s="515"/>
      <c r="C41" s="516" t="s">
        <v>10</v>
      </c>
      <c r="D41" s="516" t="s">
        <v>151</v>
      </c>
      <c r="E41" s="516" t="s">
        <v>152</v>
      </c>
      <c r="F41" s="516" t="s">
        <v>47</v>
      </c>
      <c r="G41" s="516"/>
      <c r="H41" s="516"/>
      <c r="I41" s="162"/>
      <c r="J41" s="162"/>
      <c r="K41" s="162"/>
      <c r="L41" s="162"/>
      <c r="M41" s="162"/>
      <c r="N41" s="162"/>
      <c r="O41" s="162"/>
      <c r="P41" s="162"/>
      <c r="Q41" s="162"/>
      <c r="R41" s="162"/>
      <c r="S41" s="162"/>
      <c r="T41" s="162"/>
      <c r="U41" s="162"/>
      <c r="V41" s="162"/>
      <c r="W41" s="162"/>
      <c r="X41" s="162"/>
      <c r="Y41" s="162"/>
      <c r="Z41" s="162"/>
      <c r="AA41" s="162"/>
      <c r="AB41" s="162"/>
      <c r="AC41" s="162"/>
      <c r="AD41" s="162"/>
      <c r="AE41" s="162"/>
      <c r="AF41" s="162"/>
      <c r="AG41" s="162"/>
      <c r="AH41" s="162"/>
      <c r="AI41" s="162"/>
      <c r="AJ41" s="162"/>
      <c r="AK41" s="162"/>
      <c r="AL41" s="162"/>
      <c r="AM41" s="162"/>
      <c r="AN41" s="162"/>
      <c r="AO41" s="162"/>
      <c r="AP41" s="162"/>
      <c r="AQ41" s="162"/>
      <c r="AR41" s="162"/>
      <c r="AS41" s="162"/>
      <c r="AT41" s="162"/>
      <c r="AU41" s="162"/>
      <c r="AV41" s="162"/>
      <c r="AW41" s="162"/>
      <c r="AX41" s="162"/>
      <c r="AY41" s="162"/>
      <c r="AZ41" s="162"/>
      <c r="BA41" s="162"/>
      <c r="BB41" s="162"/>
      <c r="BC41" s="162"/>
      <c r="BD41" s="162"/>
      <c r="BE41" s="162"/>
      <c r="BF41" s="162"/>
      <c r="BG41" s="162"/>
      <c r="BH41" s="162"/>
      <c r="BI41" s="162"/>
      <c r="BJ41" s="162"/>
      <c r="BK41" s="162"/>
      <c r="BL41" s="162"/>
      <c r="BM41" s="162"/>
      <c r="BN41" s="162"/>
      <c r="BO41" s="162"/>
      <c r="BP41" s="162"/>
      <c r="BQ41" s="162"/>
      <c r="BR41" s="162"/>
      <c r="BS41" s="162"/>
      <c r="BT41" s="162"/>
      <c r="BU41" s="162"/>
      <c r="BV41" s="162"/>
      <c r="BW41" s="162"/>
      <c r="BX41" s="162"/>
      <c r="BY41" s="162"/>
      <c r="BZ41" s="162"/>
      <c r="CA41" s="162"/>
      <c r="CB41" s="162"/>
      <c r="CC41" s="162"/>
      <c r="CD41" s="162"/>
      <c r="CE41" s="162"/>
      <c r="CF41" s="162"/>
      <c r="CG41" s="162"/>
      <c r="CH41" s="162"/>
      <c r="CI41" s="162"/>
      <c r="CJ41" s="162"/>
      <c r="CK41" s="162"/>
      <c r="CL41" s="162"/>
      <c r="CM41" s="162"/>
      <c r="CN41" s="162"/>
      <c r="CO41" s="162"/>
      <c r="CP41" s="162"/>
      <c r="CQ41" s="162"/>
      <c r="CR41" s="162"/>
      <c r="CS41" s="162"/>
      <c r="CT41" s="162"/>
      <c r="CU41" s="162"/>
      <c r="CV41" s="162"/>
      <c r="CW41" s="162"/>
      <c r="CX41" s="162"/>
      <c r="CY41" s="162"/>
      <c r="CZ41" s="162"/>
      <c r="DA41" s="162"/>
      <c r="DB41" s="162"/>
      <c r="DC41" s="162"/>
      <c r="DD41" s="162"/>
      <c r="DE41" s="162"/>
      <c r="DF41" s="162"/>
      <c r="DG41" s="162"/>
      <c r="DH41" s="162"/>
      <c r="DI41" s="162"/>
      <c r="DJ41" s="162"/>
      <c r="DK41" s="162"/>
      <c r="DL41" s="162"/>
      <c r="DM41" s="162"/>
      <c r="DN41" s="162"/>
      <c r="DO41" s="162"/>
      <c r="DP41" s="162"/>
      <c r="DQ41" s="162"/>
      <c r="DR41" s="162"/>
      <c r="DS41" s="162"/>
      <c r="DT41" s="162"/>
      <c r="DU41" s="162"/>
      <c r="DV41" s="162"/>
      <c r="DW41" s="162"/>
      <c r="DX41" s="162"/>
      <c r="DY41" s="162"/>
      <c r="DZ41" s="162"/>
      <c r="EA41" s="162"/>
      <c r="EB41" s="162"/>
      <c r="EC41" s="162"/>
      <c r="ED41" s="162"/>
      <c r="EE41" s="162"/>
      <c r="EF41" s="162"/>
      <c r="EG41" s="162"/>
      <c r="EH41" s="162"/>
      <c r="EI41" s="162"/>
      <c r="EJ41" s="162"/>
      <c r="EK41" s="162"/>
      <c r="EL41" s="162"/>
      <c r="EM41" s="162"/>
      <c r="EN41" s="162"/>
      <c r="EO41" s="162"/>
      <c r="EP41" s="162"/>
      <c r="EQ41" s="162"/>
      <c r="ER41" s="162"/>
      <c r="ES41" s="162"/>
      <c r="ET41" s="162"/>
      <c r="EU41" s="162"/>
      <c r="EV41" s="162"/>
      <c r="EW41" s="162"/>
      <c r="EX41" s="162"/>
      <c r="EY41" s="162"/>
      <c r="EZ41" s="162"/>
      <c r="FA41" s="162"/>
      <c r="FB41" s="162"/>
      <c r="FC41" s="162"/>
      <c r="FD41" s="162"/>
      <c r="FE41" s="162"/>
      <c r="FF41" s="162"/>
      <c r="FG41" s="162"/>
      <c r="FH41" s="162"/>
      <c r="FI41" s="162"/>
      <c r="FJ41" s="162"/>
      <c r="FK41" s="162"/>
      <c r="FL41" s="162"/>
      <c r="FM41" s="162"/>
      <c r="FN41" s="162"/>
      <c r="FO41" s="162"/>
      <c r="FP41" s="162"/>
      <c r="FQ41" s="162"/>
      <c r="FR41" s="162"/>
      <c r="FS41" s="162"/>
      <c r="FT41" s="162"/>
      <c r="FU41" s="162"/>
      <c r="FV41" s="162"/>
      <c r="FW41" s="162"/>
      <c r="FX41" s="162"/>
      <c r="FY41" s="162"/>
      <c r="FZ41" s="162"/>
      <c r="GA41" s="162"/>
      <c r="GB41" s="162"/>
      <c r="GC41" s="162"/>
      <c r="GD41" s="162"/>
      <c r="GE41" s="162"/>
      <c r="GF41" s="162"/>
      <c r="GG41" s="162"/>
      <c r="GH41" s="162"/>
      <c r="GI41" s="162"/>
      <c r="GJ41" s="162"/>
      <c r="GK41" s="162"/>
      <c r="GL41" s="162"/>
      <c r="GM41" s="162"/>
      <c r="GN41" s="162"/>
      <c r="GO41" s="162"/>
      <c r="GP41" s="162"/>
      <c r="GQ41" s="162"/>
      <c r="GR41" s="162"/>
      <c r="GS41" s="162"/>
      <c r="GT41" s="162"/>
      <c r="GU41" s="162"/>
      <c r="GV41" s="162"/>
      <c r="GW41" s="162"/>
      <c r="GX41" s="162"/>
      <c r="GY41" s="162"/>
      <c r="GZ41" s="162"/>
      <c r="HA41" s="162"/>
      <c r="HB41" s="162"/>
      <c r="HC41" s="162"/>
      <c r="HD41" s="162"/>
      <c r="HE41" s="162"/>
      <c r="HF41" s="162"/>
      <c r="HG41" s="162"/>
      <c r="HH41" s="162"/>
      <c r="HI41" s="162"/>
      <c r="HJ41" s="162"/>
      <c r="HK41" s="162"/>
      <c r="HL41" s="162"/>
      <c r="HM41" s="162"/>
      <c r="HN41" s="162"/>
      <c r="HO41" s="162"/>
      <c r="HP41" s="162"/>
      <c r="HQ41" s="162"/>
      <c r="HR41" s="162"/>
      <c r="HS41" s="162"/>
      <c r="HT41" s="162"/>
      <c r="HU41" s="162"/>
      <c r="HV41" s="162"/>
      <c r="HW41" s="162"/>
      <c r="HX41" s="162"/>
      <c r="HY41" s="162"/>
      <c r="HZ41" s="162"/>
      <c r="IA41" s="162"/>
      <c r="IB41" s="162"/>
      <c r="IC41" s="162"/>
      <c r="ID41" s="162"/>
      <c r="IE41" s="162"/>
      <c r="IF41" s="162"/>
      <c r="IG41" s="162"/>
      <c r="IH41" s="162"/>
      <c r="II41" s="162"/>
      <c r="IJ41" s="162"/>
      <c r="IK41" s="162"/>
      <c r="IL41" s="162"/>
      <c r="IM41" s="162"/>
      <c r="IN41" s="162"/>
      <c r="IO41" s="162"/>
      <c r="IP41" s="162"/>
      <c r="IQ41" s="162"/>
      <c r="IR41" s="162"/>
      <c r="IS41" s="162"/>
      <c r="IT41" s="162"/>
      <c r="IU41" s="162"/>
      <c r="IV41" s="162"/>
    </row>
    <row r="42" spans="1:256" s="164" customFormat="1" ht="25.95" customHeight="1" x14ac:dyDescent="0.3">
      <c r="A42" s="515"/>
      <c r="B42" s="515"/>
      <c r="C42" s="516"/>
      <c r="D42" s="516"/>
      <c r="E42" s="516"/>
      <c r="F42" s="151" t="s">
        <v>16</v>
      </c>
      <c r="G42" s="151" t="s">
        <v>17</v>
      </c>
      <c r="H42" s="151" t="s">
        <v>34</v>
      </c>
      <c r="I42" s="163"/>
      <c r="J42" s="163"/>
      <c r="K42" s="163"/>
      <c r="L42" s="163"/>
      <c r="M42" s="163"/>
      <c r="N42" s="163"/>
      <c r="O42" s="163"/>
      <c r="P42" s="163"/>
      <c r="Q42" s="163"/>
      <c r="R42" s="163"/>
      <c r="S42" s="163"/>
      <c r="T42" s="163"/>
      <c r="U42" s="163"/>
      <c r="V42" s="163"/>
      <c r="W42" s="163"/>
      <c r="X42" s="163"/>
      <c r="Y42" s="163"/>
      <c r="Z42" s="163"/>
      <c r="AA42" s="163"/>
      <c r="AB42" s="163"/>
      <c r="AC42" s="163"/>
      <c r="AD42" s="163"/>
      <c r="AE42" s="163"/>
      <c r="AF42" s="163"/>
      <c r="AG42" s="163"/>
      <c r="AH42" s="163"/>
      <c r="AI42" s="163"/>
      <c r="AJ42" s="163"/>
      <c r="AK42" s="163"/>
      <c r="AL42" s="163"/>
      <c r="AM42" s="163"/>
      <c r="AN42" s="163"/>
      <c r="AO42" s="163"/>
      <c r="AP42" s="163"/>
      <c r="AQ42" s="163"/>
      <c r="AR42" s="163"/>
      <c r="AS42" s="163"/>
      <c r="AT42" s="163"/>
      <c r="AU42" s="163"/>
      <c r="AV42" s="163"/>
      <c r="AW42" s="163"/>
      <c r="AX42" s="163"/>
      <c r="AY42" s="163"/>
      <c r="AZ42" s="163"/>
      <c r="BA42" s="163"/>
      <c r="BB42" s="163"/>
      <c r="BC42" s="163"/>
      <c r="BD42" s="163"/>
      <c r="BE42" s="163"/>
      <c r="BF42" s="163"/>
      <c r="BG42" s="163"/>
      <c r="BH42" s="163"/>
      <c r="BI42" s="163"/>
      <c r="BJ42" s="163"/>
      <c r="BK42" s="163"/>
      <c r="BL42" s="163"/>
      <c r="BM42" s="163"/>
      <c r="BN42" s="163"/>
      <c r="BO42" s="163"/>
      <c r="BP42" s="163"/>
      <c r="BQ42" s="163"/>
      <c r="BR42" s="163"/>
      <c r="BS42" s="163"/>
      <c r="BT42" s="163"/>
      <c r="BU42" s="163"/>
      <c r="BV42" s="163"/>
      <c r="BW42" s="163"/>
      <c r="BX42" s="163"/>
      <c r="BY42" s="163"/>
      <c r="BZ42" s="163"/>
      <c r="CA42" s="163"/>
      <c r="CB42" s="163"/>
      <c r="CC42" s="163"/>
      <c r="CD42" s="163"/>
      <c r="CE42" s="163"/>
      <c r="CF42" s="163"/>
      <c r="CG42" s="163"/>
      <c r="CH42" s="163"/>
      <c r="CI42" s="163"/>
      <c r="CJ42" s="163"/>
      <c r="CK42" s="163"/>
      <c r="CL42" s="163"/>
      <c r="CM42" s="163"/>
      <c r="CN42" s="163"/>
      <c r="CO42" s="163"/>
      <c r="CP42" s="163"/>
      <c r="CQ42" s="163"/>
      <c r="CR42" s="163"/>
      <c r="CS42" s="163"/>
      <c r="CT42" s="163"/>
      <c r="CU42" s="163"/>
      <c r="CV42" s="163"/>
      <c r="CW42" s="163"/>
      <c r="CX42" s="163"/>
      <c r="CY42" s="163"/>
      <c r="CZ42" s="163"/>
      <c r="DA42" s="163"/>
      <c r="DB42" s="163"/>
      <c r="DC42" s="163"/>
      <c r="DD42" s="163"/>
      <c r="DE42" s="163"/>
      <c r="DF42" s="163"/>
      <c r="DG42" s="163"/>
      <c r="DH42" s="163"/>
      <c r="DI42" s="163"/>
      <c r="DJ42" s="163"/>
      <c r="DK42" s="163"/>
      <c r="DL42" s="163"/>
      <c r="DM42" s="163"/>
      <c r="DN42" s="163"/>
      <c r="DO42" s="163"/>
      <c r="DP42" s="163"/>
      <c r="DQ42" s="163"/>
      <c r="DR42" s="163"/>
      <c r="DS42" s="163"/>
      <c r="DT42" s="163"/>
      <c r="DU42" s="163"/>
      <c r="DV42" s="163"/>
      <c r="DW42" s="163"/>
      <c r="DX42" s="163"/>
      <c r="DY42" s="163"/>
      <c r="DZ42" s="163"/>
      <c r="EA42" s="163"/>
      <c r="EB42" s="163"/>
      <c r="EC42" s="163"/>
      <c r="ED42" s="163"/>
      <c r="EE42" s="163"/>
      <c r="EF42" s="163"/>
      <c r="EG42" s="163"/>
      <c r="EH42" s="163"/>
      <c r="EI42" s="163"/>
      <c r="EJ42" s="163"/>
      <c r="EK42" s="163"/>
      <c r="EL42" s="163"/>
      <c r="EM42" s="163"/>
      <c r="EN42" s="163"/>
      <c r="EO42" s="163"/>
      <c r="EP42" s="163"/>
      <c r="EQ42" s="163"/>
      <c r="ER42" s="163"/>
      <c r="ES42" s="163"/>
      <c r="ET42" s="163"/>
      <c r="EU42" s="163"/>
      <c r="EV42" s="163"/>
      <c r="EW42" s="163"/>
      <c r="EX42" s="163"/>
      <c r="EY42" s="163"/>
      <c r="EZ42" s="163"/>
      <c r="FA42" s="163"/>
      <c r="FB42" s="163"/>
      <c r="FC42" s="163"/>
      <c r="FD42" s="163"/>
      <c r="FE42" s="163"/>
      <c r="FF42" s="163"/>
      <c r="FG42" s="163"/>
      <c r="FH42" s="163"/>
      <c r="FI42" s="163"/>
      <c r="FJ42" s="163"/>
      <c r="FK42" s="163"/>
      <c r="FL42" s="163"/>
      <c r="FM42" s="163"/>
      <c r="FN42" s="163"/>
      <c r="FO42" s="163"/>
      <c r="FP42" s="163"/>
      <c r="FQ42" s="163"/>
      <c r="FR42" s="163"/>
      <c r="FS42" s="163"/>
      <c r="FT42" s="163"/>
      <c r="FU42" s="163"/>
      <c r="FV42" s="163"/>
      <c r="FW42" s="163"/>
      <c r="FX42" s="163"/>
      <c r="FY42" s="163"/>
      <c r="FZ42" s="163"/>
      <c r="GA42" s="163"/>
      <c r="GB42" s="163"/>
      <c r="GC42" s="163"/>
      <c r="GD42" s="163"/>
      <c r="GE42" s="163"/>
      <c r="GF42" s="163"/>
      <c r="GG42" s="163"/>
      <c r="GH42" s="163"/>
      <c r="GI42" s="163"/>
      <c r="GJ42" s="163"/>
      <c r="GK42" s="163"/>
      <c r="GL42" s="163"/>
      <c r="GM42" s="163"/>
      <c r="GN42" s="163"/>
      <c r="GO42" s="163"/>
      <c r="GP42" s="163"/>
      <c r="GQ42" s="163"/>
      <c r="GR42" s="163"/>
      <c r="GS42" s="163"/>
      <c r="GT42" s="163"/>
      <c r="GU42" s="163"/>
      <c r="GV42" s="163"/>
      <c r="GW42" s="163"/>
      <c r="GX42" s="163"/>
      <c r="GY42" s="163"/>
      <c r="GZ42" s="163"/>
      <c r="HA42" s="163"/>
      <c r="HB42" s="163"/>
      <c r="HC42" s="163"/>
      <c r="HD42" s="163"/>
      <c r="HE42" s="163"/>
      <c r="HF42" s="163"/>
      <c r="HG42" s="163"/>
      <c r="HH42" s="163"/>
      <c r="HI42" s="163"/>
      <c r="HJ42" s="163"/>
      <c r="HK42" s="163"/>
      <c r="HL42" s="163"/>
      <c r="HM42" s="163"/>
      <c r="HN42" s="163"/>
      <c r="HO42" s="163"/>
      <c r="HP42" s="163"/>
      <c r="HQ42" s="163"/>
      <c r="HR42" s="163"/>
      <c r="HS42" s="163"/>
      <c r="HT42" s="163"/>
      <c r="HU42" s="163"/>
      <c r="HV42" s="163"/>
      <c r="HW42" s="163"/>
      <c r="HX42" s="163"/>
      <c r="HY42" s="163"/>
      <c r="HZ42" s="163"/>
      <c r="IA42" s="163"/>
      <c r="IB42" s="163"/>
      <c r="IC42" s="163"/>
      <c r="ID42" s="163"/>
      <c r="IE42" s="163"/>
      <c r="IF42" s="163"/>
      <c r="IG42" s="163"/>
      <c r="IH42" s="163"/>
      <c r="II42" s="163"/>
      <c r="IJ42" s="163"/>
      <c r="IK42" s="163"/>
      <c r="IL42" s="163"/>
      <c r="IM42" s="163"/>
      <c r="IN42" s="163"/>
      <c r="IO42" s="163"/>
      <c r="IP42" s="163"/>
      <c r="IQ42" s="163"/>
      <c r="IR42" s="163"/>
      <c r="IS42" s="163"/>
      <c r="IT42" s="163"/>
      <c r="IU42" s="163"/>
      <c r="IV42" s="163"/>
    </row>
    <row r="43" spans="1:256" ht="28.2" customHeight="1" x14ac:dyDescent="0.3">
      <c r="A43" s="508" t="s">
        <v>24</v>
      </c>
      <c r="B43" s="509"/>
      <c r="C43" s="165" t="s">
        <v>156</v>
      </c>
      <c r="D43" s="165" t="s">
        <v>156</v>
      </c>
      <c r="E43" s="165" t="s">
        <v>156</v>
      </c>
      <c r="F43" s="165" t="s">
        <v>156</v>
      </c>
      <c r="G43" s="165" t="s">
        <v>156</v>
      </c>
      <c r="H43" s="165" t="s">
        <v>156</v>
      </c>
      <c r="I43" s="163"/>
      <c r="J43" s="163"/>
      <c r="K43" s="163"/>
      <c r="L43" s="163"/>
      <c r="M43" s="163"/>
      <c r="N43" s="163"/>
      <c r="O43" s="163"/>
      <c r="P43" s="163"/>
      <c r="Q43" s="163"/>
      <c r="R43" s="163"/>
      <c r="S43" s="163"/>
      <c r="T43" s="163"/>
      <c r="U43" s="163"/>
      <c r="V43" s="163"/>
      <c r="W43" s="163"/>
      <c r="X43" s="163"/>
      <c r="Y43" s="163"/>
      <c r="Z43" s="163"/>
      <c r="AA43" s="163"/>
      <c r="AB43" s="163"/>
      <c r="AC43" s="163"/>
      <c r="AD43" s="163"/>
      <c r="AE43" s="163"/>
      <c r="AF43" s="163"/>
      <c r="AG43" s="163"/>
      <c r="AH43" s="163"/>
      <c r="AI43" s="163"/>
      <c r="AJ43" s="163"/>
      <c r="AK43" s="163"/>
      <c r="AL43" s="163"/>
      <c r="AM43" s="163"/>
      <c r="AN43" s="163"/>
      <c r="AO43" s="163"/>
      <c r="AP43" s="163"/>
      <c r="AQ43" s="163"/>
      <c r="AR43" s="163"/>
      <c r="AS43" s="163"/>
      <c r="AT43" s="163"/>
      <c r="AU43" s="163"/>
      <c r="AV43" s="163"/>
      <c r="AW43" s="163"/>
      <c r="AX43" s="163"/>
      <c r="AY43" s="163"/>
      <c r="AZ43" s="163"/>
      <c r="BA43" s="163"/>
      <c r="BB43" s="163"/>
      <c r="BC43" s="163"/>
      <c r="BD43" s="163"/>
      <c r="BE43" s="163"/>
      <c r="BF43" s="163"/>
      <c r="BG43" s="163"/>
      <c r="BH43" s="163"/>
      <c r="BI43" s="163"/>
      <c r="BJ43" s="163"/>
      <c r="BK43" s="163"/>
      <c r="BL43" s="163"/>
      <c r="BM43" s="163"/>
      <c r="BN43" s="163"/>
      <c r="BO43" s="163"/>
      <c r="BP43" s="163"/>
      <c r="BQ43" s="163"/>
      <c r="BR43" s="163"/>
      <c r="BS43" s="163"/>
      <c r="BT43" s="163"/>
      <c r="BU43" s="163"/>
      <c r="BV43" s="163"/>
      <c r="BW43" s="163"/>
      <c r="BX43" s="163"/>
      <c r="BY43" s="163"/>
      <c r="BZ43" s="163"/>
      <c r="CA43" s="163"/>
      <c r="CB43" s="163"/>
      <c r="CC43" s="163"/>
      <c r="CD43" s="163"/>
      <c r="CE43" s="163"/>
      <c r="CF43" s="163"/>
      <c r="CG43" s="163"/>
      <c r="CH43" s="163"/>
      <c r="CI43" s="163"/>
      <c r="CJ43" s="163"/>
      <c r="CK43" s="163"/>
      <c r="CL43" s="163"/>
      <c r="CM43" s="163"/>
      <c r="CN43" s="163"/>
      <c r="CO43" s="163"/>
      <c r="CP43" s="163"/>
      <c r="CQ43" s="163"/>
      <c r="CR43" s="163"/>
      <c r="CS43" s="163"/>
      <c r="CT43" s="163"/>
      <c r="CU43" s="163"/>
      <c r="CV43" s="163"/>
      <c r="CW43" s="163"/>
      <c r="CX43" s="163"/>
      <c r="CY43" s="163"/>
      <c r="CZ43" s="163"/>
      <c r="DA43" s="163"/>
      <c r="DB43" s="163"/>
      <c r="DC43" s="163"/>
      <c r="DD43" s="163"/>
      <c r="DE43" s="163"/>
      <c r="DF43" s="163"/>
      <c r="DG43" s="163"/>
      <c r="DH43" s="163"/>
      <c r="DI43" s="163"/>
      <c r="DJ43" s="163"/>
      <c r="DK43" s="163"/>
      <c r="DL43" s="163"/>
      <c r="DM43" s="163"/>
      <c r="DN43" s="163"/>
      <c r="DO43" s="163"/>
      <c r="DP43" s="163"/>
      <c r="DQ43" s="163"/>
      <c r="DR43" s="163"/>
      <c r="DS43" s="163"/>
      <c r="DT43" s="163"/>
      <c r="DU43" s="163"/>
      <c r="DV43" s="163"/>
      <c r="DW43" s="163"/>
      <c r="DX43" s="163"/>
      <c r="DY43" s="163"/>
      <c r="DZ43" s="163"/>
      <c r="EA43" s="163"/>
      <c r="EB43" s="163"/>
      <c r="EC43" s="163"/>
      <c r="ED43" s="163"/>
      <c r="EE43" s="163"/>
      <c r="EF43" s="163"/>
      <c r="EG43" s="163"/>
      <c r="EH43" s="163"/>
      <c r="EI43" s="163"/>
      <c r="EJ43" s="163"/>
      <c r="EK43" s="163"/>
      <c r="EL43" s="163"/>
      <c r="EM43" s="163"/>
      <c r="EN43" s="163"/>
      <c r="EO43" s="163"/>
      <c r="EP43" s="163"/>
      <c r="EQ43" s="163"/>
      <c r="ER43" s="163"/>
      <c r="ES43" s="163"/>
      <c r="ET43" s="163"/>
      <c r="EU43" s="163"/>
      <c r="EV43" s="163"/>
      <c r="EW43" s="163"/>
      <c r="EX43" s="163"/>
      <c r="EY43" s="163"/>
      <c r="EZ43" s="163"/>
      <c r="FA43" s="163"/>
      <c r="FB43" s="163"/>
      <c r="FC43" s="163"/>
      <c r="FD43" s="163"/>
      <c r="FE43" s="163"/>
      <c r="FF43" s="163"/>
      <c r="FG43" s="163"/>
      <c r="FH43" s="163"/>
      <c r="FI43" s="163"/>
      <c r="FJ43" s="163"/>
      <c r="FK43" s="163"/>
      <c r="FL43" s="163"/>
      <c r="FM43" s="163"/>
      <c r="FN43" s="163"/>
      <c r="FO43" s="163"/>
      <c r="FP43" s="163"/>
      <c r="FQ43" s="163"/>
      <c r="FR43" s="163"/>
      <c r="FS43" s="163"/>
      <c r="FT43" s="163"/>
      <c r="FU43" s="163"/>
      <c r="FV43" s="163"/>
      <c r="FW43" s="163"/>
      <c r="FX43" s="163"/>
      <c r="FY43" s="163"/>
      <c r="FZ43" s="163"/>
      <c r="GA43" s="163"/>
      <c r="GB43" s="163"/>
      <c r="GC43" s="163"/>
      <c r="GD43" s="163"/>
      <c r="GE43" s="163"/>
      <c r="GF43" s="163"/>
      <c r="GG43" s="163"/>
      <c r="GH43" s="163"/>
      <c r="GI43" s="163"/>
      <c r="GJ43" s="163"/>
      <c r="GK43" s="163"/>
      <c r="GL43" s="163"/>
      <c r="GM43" s="163"/>
      <c r="GN43" s="163"/>
      <c r="GO43" s="163"/>
      <c r="GP43" s="163"/>
      <c r="GQ43" s="163"/>
      <c r="GR43" s="163"/>
      <c r="GS43" s="163"/>
      <c r="GT43" s="163"/>
      <c r="GU43" s="163"/>
      <c r="GV43" s="163"/>
      <c r="GW43" s="163"/>
      <c r="GX43" s="163"/>
      <c r="GY43" s="163"/>
      <c r="GZ43" s="163"/>
      <c r="HA43" s="163"/>
      <c r="HB43" s="163"/>
      <c r="HC43" s="163"/>
      <c r="HD43" s="163"/>
      <c r="HE43" s="163"/>
      <c r="HF43" s="163"/>
      <c r="HG43" s="163"/>
      <c r="HH43" s="163"/>
      <c r="HI43" s="163"/>
      <c r="HJ43" s="163"/>
      <c r="HK43" s="163"/>
      <c r="HL43" s="163"/>
      <c r="HM43" s="163"/>
      <c r="HN43" s="163"/>
      <c r="HO43" s="163"/>
      <c r="HP43" s="163"/>
      <c r="HQ43" s="163"/>
      <c r="HR43" s="163"/>
      <c r="HS43" s="163"/>
      <c r="HT43" s="163"/>
      <c r="HU43" s="163"/>
      <c r="HV43" s="163"/>
      <c r="HW43" s="163"/>
      <c r="HX43" s="163"/>
      <c r="HY43" s="163"/>
      <c r="HZ43" s="163"/>
      <c r="IA43" s="163"/>
      <c r="IB43" s="163"/>
      <c r="IC43" s="163"/>
      <c r="ID43" s="163"/>
      <c r="IE43" s="163"/>
      <c r="IF43" s="163"/>
      <c r="IG43" s="163"/>
      <c r="IH43" s="163"/>
      <c r="II43" s="163"/>
      <c r="IJ43" s="163"/>
      <c r="IK43" s="163"/>
      <c r="IL43" s="163"/>
      <c r="IM43" s="163"/>
      <c r="IN43" s="163"/>
      <c r="IO43" s="163"/>
      <c r="IP43" s="163"/>
      <c r="IQ43" s="163"/>
      <c r="IR43" s="163"/>
      <c r="IS43" s="163"/>
      <c r="IT43" s="163"/>
      <c r="IU43" s="163"/>
      <c r="IV43" s="163"/>
    </row>
    <row r="44" spans="1:256" s="126" customFormat="1" ht="26.4" customHeight="1" x14ac:dyDescent="0.35">
      <c r="A44" s="587" t="s">
        <v>157</v>
      </c>
      <c r="B44" s="587"/>
      <c r="C44" s="166" t="s">
        <v>54</v>
      </c>
      <c r="D44" s="167">
        <v>75</v>
      </c>
      <c r="E44" s="167">
        <v>75</v>
      </c>
      <c r="F44" s="71">
        <v>75</v>
      </c>
      <c r="G44" s="71">
        <v>75</v>
      </c>
      <c r="H44" s="168">
        <v>75</v>
      </c>
      <c r="M44" s="126" t="s">
        <v>120</v>
      </c>
    </row>
    <row r="45" spans="1:256" s="134" customFormat="1" ht="29.25" customHeight="1" x14ac:dyDescent="0.3">
      <c r="A45" s="588" t="s">
        <v>26</v>
      </c>
      <c r="B45" s="589"/>
      <c r="C45" s="169" t="s">
        <v>19</v>
      </c>
      <c r="D45" s="170">
        <f>C34</f>
        <v>134974.6</v>
      </c>
      <c r="E45" s="170">
        <f t="shared" ref="E45:H45" si="0">D34</f>
        <v>131226</v>
      </c>
      <c r="F45" s="170">
        <f t="shared" si="0"/>
        <v>162240</v>
      </c>
      <c r="G45" s="170">
        <f t="shared" si="0"/>
        <v>170058</v>
      </c>
      <c r="H45" s="170">
        <f t="shared" si="0"/>
        <v>173298</v>
      </c>
      <c r="I45" s="163"/>
      <c r="J45" s="163"/>
      <c r="K45" s="163"/>
      <c r="L45" s="163"/>
      <c r="M45" s="163"/>
      <c r="N45" s="163"/>
      <c r="O45" s="163"/>
      <c r="P45" s="163"/>
      <c r="Q45" s="163"/>
      <c r="R45" s="163"/>
      <c r="S45" s="163"/>
      <c r="T45" s="163"/>
      <c r="U45" s="163"/>
      <c r="V45" s="163"/>
      <c r="W45" s="163"/>
      <c r="X45" s="163"/>
      <c r="Y45" s="163"/>
      <c r="Z45" s="163"/>
      <c r="AA45" s="163"/>
      <c r="AB45" s="163"/>
      <c r="AC45" s="163"/>
      <c r="AD45" s="163"/>
      <c r="AE45" s="163"/>
      <c r="AF45" s="163"/>
      <c r="AG45" s="163"/>
      <c r="AH45" s="163"/>
      <c r="AI45" s="163"/>
      <c r="AJ45" s="163"/>
      <c r="AK45" s="163"/>
      <c r="AL45" s="163"/>
      <c r="AM45" s="163"/>
      <c r="AN45" s="163"/>
      <c r="AO45" s="163"/>
      <c r="AP45" s="163"/>
      <c r="AQ45" s="163"/>
      <c r="AR45" s="163"/>
      <c r="AS45" s="163"/>
      <c r="AT45" s="163"/>
      <c r="AU45" s="163"/>
      <c r="AV45" s="163"/>
      <c r="AW45" s="163"/>
      <c r="AX45" s="163"/>
      <c r="AY45" s="163"/>
      <c r="AZ45" s="163"/>
      <c r="BA45" s="163"/>
      <c r="BB45" s="163"/>
      <c r="BC45" s="163"/>
      <c r="BD45" s="163"/>
      <c r="BE45" s="163"/>
      <c r="BF45" s="163"/>
      <c r="BG45" s="163"/>
      <c r="BH45" s="163"/>
      <c r="BI45" s="163"/>
      <c r="BJ45" s="163"/>
      <c r="BK45" s="163"/>
      <c r="BL45" s="163"/>
      <c r="BM45" s="163"/>
      <c r="BN45" s="163"/>
      <c r="BO45" s="163"/>
      <c r="BP45" s="163"/>
      <c r="BQ45" s="163"/>
      <c r="BR45" s="163"/>
      <c r="BS45" s="163"/>
      <c r="BT45" s="163"/>
      <c r="BU45" s="163"/>
      <c r="BV45" s="163"/>
      <c r="BW45" s="163"/>
      <c r="BX45" s="163"/>
      <c r="BY45" s="163"/>
      <c r="BZ45" s="163"/>
      <c r="CA45" s="163"/>
      <c r="CB45" s="163"/>
      <c r="CC45" s="163"/>
      <c r="CD45" s="163"/>
      <c r="CE45" s="163"/>
      <c r="CF45" s="163"/>
      <c r="CG45" s="163"/>
      <c r="CH45" s="163"/>
      <c r="CI45" s="163"/>
      <c r="CJ45" s="163"/>
      <c r="CK45" s="163"/>
      <c r="CL45" s="163"/>
      <c r="CM45" s="163"/>
      <c r="CN45" s="163"/>
      <c r="CO45" s="163"/>
      <c r="CP45" s="163"/>
      <c r="CQ45" s="163"/>
      <c r="CR45" s="163"/>
      <c r="CS45" s="163"/>
      <c r="CT45" s="163"/>
      <c r="CU45" s="163"/>
      <c r="CV45" s="163"/>
      <c r="CW45" s="163"/>
      <c r="CX45" s="163"/>
      <c r="CY45" s="163"/>
      <c r="CZ45" s="163"/>
      <c r="DA45" s="163"/>
      <c r="DB45" s="163"/>
      <c r="DC45" s="163"/>
      <c r="DD45" s="163"/>
      <c r="DE45" s="163"/>
      <c r="DF45" s="163"/>
      <c r="DG45" s="163"/>
      <c r="DH45" s="163"/>
      <c r="DI45" s="163"/>
      <c r="DJ45" s="163"/>
      <c r="DK45" s="163"/>
      <c r="DL45" s="163"/>
      <c r="DM45" s="163"/>
      <c r="DN45" s="163"/>
      <c r="DO45" s="163"/>
      <c r="DP45" s="163"/>
      <c r="DQ45" s="163"/>
      <c r="DR45" s="163"/>
      <c r="DS45" s="163"/>
      <c r="DT45" s="163"/>
      <c r="DU45" s="163"/>
      <c r="DV45" s="163"/>
      <c r="DW45" s="163"/>
      <c r="DX45" s="163"/>
      <c r="DY45" s="163"/>
      <c r="DZ45" s="163"/>
      <c r="EA45" s="163"/>
      <c r="EB45" s="163"/>
      <c r="EC45" s="163"/>
      <c r="ED45" s="163"/>
      <c r="EE45" s="163"/>
      <c r="EF45" s="163"/>
      <c r="EG45" s="163"/>
      <c r="EH45" s="163"/>
      <c r="EI45" s="163"/>
      <c r="EJ45" s="163"/>
      <c r="EK45" s="163"/>
      <c r="EL45" s="163"/>
      <c r="EM45" s="163"/>
      <c r="EN45" s="163"/>
      <c r="EO45" s="163"/>
      <c r="EP45" s="163"/>
      <c r="EQ45" s="163"/>
      <c r="ER45" s="163"/>
      <c r="ES45" s="163"/>
      <c r="ET45" s="163"/>
      <c r="EU45" s="163"/>
      <c r="EV45" s="163"/>
      <c r="EW45" s="163"/>
      <c r="EX45" s="163"/>
      <c r="EY45" s="163"/>
      <c r="EZ45" s="163"/>
      <c r="FA45" s="163"/>
      <c r="FB45" s="163"/>
      <c r="FC45" s="163"/>
      <c r="FD45" s="163"/>
      <c r="FE45" s="163"/>
      <c r="FF45" s="163"/>
      <c r="FG45" s="163"/>
      <c r="FH45" s="163"/>
      <c r="FI45" s="163"/>
      <c r="FJ45" s="163"/>
      <c r="FK45" s="163"/>
      <c r="FL45" s="163"/>
      <c r="FM45" s="163"/>
      <c r="FN45" s="163"/>
      <c r="FO45" s="163"/>
      <c r="FP45" s="163"/>
      <c r="FQ45" s="163"/>
      <c r="FR45" s="163"/>
      <c r="FS45" s="163"/>
      <c r="FT45" s="163"/>
      <c r="FU45" s="163"/>
      <c r="FV45" s="163"/>
      <c r="FW45" s="163"/>
      <c r="FX45" s="163"/>
      <c r="FY45" s="163"/>
      <c r="FZ45" s="163"/>
      <c r="GA45" s="163"/>
      <c r="GB45" s="163"/>
      <c r="GC45" s="163"/>
      <c r="GD45" s="163"/>
      <c r="GE45" s="163"/>
      <c r="GF45" s="163"/>
      <c r="GG45" s="163"/>
      <c r="GH45" s="163"/>
      <c r="GI45" s="163"/>
      <c r="GJ45" s="163"/>
      <c r="GK45" s="163"/>
      <c r="GL45" s="163"/>
      <c r="GM45" s="163"/>
      <c r="GN45" s="163"/>
      <c r="GO45" s="163"/>
      <c r="GP45" s="163"/>
      <c r="GQ45" s="163"/>
      <c r="GR45" s="163"/>
      <c r="GS45" s="163"/>
      <c r="GT45" s="163"/>
      <c r="GU45" s="163"/>
      <c r="GV45" s="163"/>
      <c r="GW45" s="163"/>
      <c r="GX45" s="163"/>
      <c r="GY45" s="163"/>
      <c r="GZ45" s="163"/>
      <c r="HA45" s="163"/>
      <c r="HB45" s="163"/>
      <c r="HC45" s="163"/>
      <c r="HD45" s="163"/>
      <c r="HE45" s="163"/>
      <c r="HF45" s="163"/>
      <c r="HG45" s="163"/>
      <c r="HH45" s="163"/>
      <c r="HI45" s="163"/>
      <c r="HJ45" s="163"/>
      <c r="HK45" s="163"/>
      <c r="HL45" s="163"/>
      <c r="HM45" s="163"/>
      <c r="HN45" s="163"/>
      <c r="HO45" s="163"/>
      <c r="HP45" s="163"/>
      <c r="HQ45" s="163"/>
      <c r="HR45" s="163"/>
      <c r="HS45" s="163"/>
      <c r="HT45" s="163"/>
      <c r="HU45" s="163"/>
      <c r="HV45" s="163"/>
      <c r="HW45" s="163"/>
      <c r="HX45" s="163"/>
      <c r="HY45" s="163"/>
      <c r="HZ45" s="163"/>
      <c r="IA45" s="163"/>
      <c r="IB45" s="163"/>
      <c r="IC45" s="163"/>
      <c r="ID45" s="163"/>
      <c r="IE45" s="163"/>
      <c r="IF45" s="163"/>
      <c r="IG45" s="163"/>
      <c r="IH45" s="163"/>
      <c r="II45" s="163"/>
      <c r="IJ45" s="163"/>
      <c r="IK45" s="163"/>
      <c r="IL45" s="163"/>
      <c r="IM45" s="163"/>
      <c r="IN45" s="163"/>
      <c r="IO45" s="163"/>
      <c r="IP45" s="163"/>
      <c r="IQ45" s="163"/>
      <c r="IR45" s="163"/>
      <c r="IS45" s="163"/>
      <c r="IT45" s="163"/>
      <c r="IU45" s="163"/>
      <c r="IV45" s="163"/>
    </row>
  </sheetData>
  <mergeCells count="32">
    <mergeCell ref="A43:B43"/>
    <mergeCell ref="A44:B44"/>
    <mergeCell ref="A45:B45"/>
    <mergeCell ref="A36:H36"/>
    <mergeCell ref="A38:K38"/>
    <mergeCell ref="A40:K40"/>
    <mergeCell ref="A41:B42"/>
    <mergeCell ref="C41:C42"/>
    <mergeCell ref="D41:D42"/>
    <mergeCell ref="E41:E42"/>
    <mergeCell ref="F41:H41"/>
    <mergeCell ref="A28:K28"/>
    <mergeCell ref="A29:L29"/>
    <mergeCell ref="A30:K30"/>
    <mergeCell ref="A31:A32"/>
    <mergeCell ref="B31:B32"/>
    <mergeCell ref="C31:C32"/>
    <mergeCell ref="D31:D32"/>
    <mergeCell ref="E31:G31"/>
    <mergeCell ref="A25:K25"/>
    <mergeCell ref="F1:H3"/>
    <mergeCell ref="G4:I7"/>
    <mergeCell ref="D9:L9"/>
    <mergeCell ref="D10:L10"/>
    <mergeCell ref="D11:L11"/>
    <mergeCell ref="D12:L12"/>
    <mergeCell ref="D13:L13"/>
    <mergeCell ref="B18:E18"/>
    <mergeCell ref="A20:L20"/>
    <mergeCell ref="A22:L22"/>
    <mergeCell ref="A24:G24"/>
    <mergeCell ref="A21:G21"/>
  </mergeCells>
  <pageMargins left="0.39370078740157483" right="0.19685039370078741" top="0.39370078740157483" bottom="0.39370078740157483" header="0.59055118110236227" footer="0.98425196850393704"/>
  <pageSetup paperSize="9" scale="65" orientation="landscape" useFirstPageNumber="1" r:id="rId1"/>
  <headerFooter alignWithMargins="0">
    <oddHeader>&amp;C&amp;P</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9"/>
  <sheetViews>
    <sheetView topLeftCell="A21" zoomScale="70" zoomScaleNormal="70" zoomScaleSheetLayoutView="100" workbookViewId="0">
      <selection activeCell="C68" sqref="C68:G68"/>
    </sheetView>
  </sheetViews>
  <sheetFormatPr defaultRowHeight="13.8" x14ac:dyDescent="0.3"/>
  <cols>
    <col min="1" max="1" width="44.44140625" style="337" customWidth="1"/>
    <col min="2" max="2" width="19.44140625" style="337" customWidth="1"/>
    <col min="3" max="3" width="15" style="298" customWidth="1"/>
    <col min="4" max="4" width="16.33203125" style="298" customWidth="1"/>
    <col min="5" max="5" width="15.33203125" style="298" customWidth="1"/>
    <col min="6" max="6" width="14.109375" style="298" customWidth="1"/>
    <col min="7" max="7" width="15.88671875" style="298" customWidth="1"/>
    <col min="8" max="8" width="32.88671875" style="298" customWidth="1"/>
    <col min="9" max="9" width="11" style="307" customWidth="1"/>
    <col min="10" max="10" width="11.109375" style="298" customWidth="1"/>
    <col min="11" max="12" width="13.33203125" style="298" customWidth="1"/>
    <col min="13" max="13" width="13.88671875" style="298" customWidth="1"/>
    <col min="14" max="17" width="9.109375" style="298" customWidth="1"/>
    <col min="18" max="256" width="8.88671875" style="298"/>
    <col min="257" max="257" width="46.109375" style="298" customWidth="1"/>
    <col min="258" max="258" width="30.6640625" style="298" customWidth="1"/>
    <col min="259" max="259" width="20.88671875" style="298" customWidth="1"/>
    <col min="260" max="261" width="20.44140625" style="298" customWidth="1"/>
    <col min="262" max="262" width="14.6640625" style="298" customWidth="1"/>
    <col min="263" max="263" width="14" style="298" customWidth="1"/>
    <col min="264" max="264" width="32.88671875" style="298" customWidth="1"/>
    <col min="265" max="265" width="11" style="298" customWidth="1"/>
    <col min="266" max="266" width="11.109375" style="298" customWidth="1"/>
    <col min="267" max="268" width="13.33203125" style="298" customWidth="1"/>
    <col min="269" max="269" width="13.88671875" style="298" customWidth="1"/>
    <col min="270" max="273" width="9.109375" style="298" customWidth="1"/>
    <col min="274" max="512" width="8.88671875" style="298"/>
    <col min="513" max="513" width="46.109375" style="298" customWidth="1"/>
    <col min="514" max="514" width="30.6640625" style="298" customWidth="1"/>
    <col min="515" max="515" width="20.88671875" style="298" customWidth="1"/>
    <col min="516" max="517" width="20.44140625" style="298" customWidth="1"/>
    <col min="518" max="518" width="14.6640625" style="298" customWidth="1"/>
    <col min="519" max="519" width="14" style="298" customWidth="1"/>
    <col min="520" max="520" width="32.88671875" style="298" customWidth="1"/>
    <col min="521" max="521" width="11" style="298" customWidth="1"/>
    <col min="522" max="522" width="11.109375" style="298" customWidth="1"/>
    <col min="523" max="524" width="13.33203125" style="298" customWidth="1"/>
    <col min="525" max="525" width="13.88671875" style="298" customWidth="1"/>
    <col min="526" max="529" width="9.109375" style="298" customWidth="1"/>
    <col min="530" max="768" width="8.88671875" style="298"/>
    <col min="769" max="769" width="46.109375" style="298" customWidth="1"/>
    <col min="770" max="770" width="30.6640625" style="298" customWidth="1"/>
    <col min="771" max="771" width="20.88671875" style="298" customWidth="1"/>
    <col min="772" max="773" width="20.44140625" style="298" customWidth="1"/>
    <col min="774" max="774" width="14.6640625" style="298" customWidth="1"/>
    <col min="775" max="775" width="14" style="298" customWidth="1"/>
    <col min="776" max="776" width="32.88671875" style="298" customWidth="1"/>
    <col min="777" max="777" width="11" style="298" customWidth="1"/>
    <col min="778" max="778" width="11.109375" style="298" customWidth="1"/>
    <col min="779" max="780" width="13.33203125" style="298" customWidth="1"/>
    <col min="781" max="781" width="13.88671875" style="298" customWidth="1"/>
    <col min="782" max="785" width="9.109375" style="298" customWidth="1"/>
    <col min="786" max="1024" width="8.88671875" style="298"/>
    <col min="1025" max="1025" width="46.109375" style="298" customWidth="1"/>
    <col min="1026" max="1026" width="30.6640625" style="298" customWidth="1"/>
    <col min="1027" max="1027" width="20.88671875" style="298" customWidth="1"/>
    <col min="1028" max="1029" width="20.44140625" style="298" customWidth="1"/>
    <col min="1030" max="1030" width="14.6640625" style="298" customWidth="1"/>
    <col min="1031" max="1031" width="14" style="298" customWidth="1"/>
    <col min="1032" max="1032" width="32.88671875" style="298" customWidth="1"/>
    <col min="1033" max="1033" width="11" style="298" customWidth="1"/>
    <col min="1034" max="1034" width="11.109375" style="298" customWidth="1"/>
    <col min="1035" max="1036" width="13.33203125" style="298" customWidth="1"/>
    <col min="1037" max="1037" width="13.88671875" style="298" customWidth="1"/>
    <col min="1038" max="1041" width="9.109375" style="298" customWidth="1"/>
    <col min="1042" max="1280" width="8.88671875" style="298"/>
    <col min="1281" max="1281" width="46.109375" style="298" customWidth="1"/>
    <col min="1282" max="1282" width="30.6640625" style="298" customWidth="1"/>
    <col min="1283" max="1283" width="20.88671875" style="298" customWidth="1"/>
    <col min="1284" max="1285" width="20.44140625" style="298" customWidth="1"/>
    <col min="1286" max="1286" width="14.6640625" style="298" customWidth="1"/>
    <col min="1287" max="1287" width="14" style="298" customWidth="1"/>
    <col min="1288" max="1288" width="32.88671875" style="298" customWidth="1"/>
    <col min="1289" max="1289" width="11" style="298" customWidth="1"/>
    <col min="1290" max="1290" width="11.109375" style="298" customWidth="1"/>
    <col min="1291" max="1292" width="13.33203125" style="298" customWidth="1"/>
    <col min="1293" max="1293" width="13.88671875" style="298" customWidth="1"/>
    <col min="1294" max="1297" width="9.109375" style="298" customWidth="1"/>
    <col min="1298" max="1536" width="8.88671875" style="298"/>
    <col min="1537" max="1537" width="46.109375" style="298" customWidth="1"/>
    <col min="1538" max="1538" width="30.6640625" style="298" customWidth="1"/>
    <col min="1539" max="1539" width="20.88671875" style="298" customWidth="1"/>
    <col min="1540" max="1541" width="20.44140625" style="298" customWidth="1"/>
    <col min="1542" max="1542" width="14.6640625" style="298" customWidth="1"/>
    <col min="1543" max="1543" width="14" style="298" customWidth="1"/>
    <col min="1544" max="1544" width="32.88671875" style="298" customWidth="1"/>
    <col min="1545" max="1545" width="11" style="298" customWidth="1"/>
    <col min="1546" max="1546" width="11.109375" style="298" customWidth="1"/>
    <col min="1547" max="1548" width="13.33203125" style="298" customWidth="1"/>
    <col min="1549" max="1549" width="13.88671875" style="298" customWidth="1"/>
    <col min="1550" max="1553" width="9.109375" style="298" customWidth="1"/>
    <col min="1554" max="1792" width="8.88671875" style="298"/>
    <col min="1793" max="1793" width="46.109375" style="298" customWidth="1"/>
    <col min="1794" max="1794" width="30.6640625" style="298" customWidth="1"/>
    <col min="1795" max="1795" width="20.88671875" style="298" customWidth="1"/>
    <col min="1796" max="1797" width="20.44140625" style="298" customWidth="1"/>
    <col min="1798" max="1798" width="14.6640625" style="298" customWidth="1"/>
    <col min="1799" max="1799" width="14" style="298" customWidth="1"/>
    <col min="1800" max="1800" width="32.88671875" style="298" customWidth="1"/>
    <col min="1801" max="1801" width="11" style="298" customWidth="1"/>
    <col min="1802" max="1802" width="11.109375" style="298" customWidth="1"/>
    <col min="1803" max="1804" width="13.33203125" style="298" customWidth="1"/>
    <col min="1805" max="1805" width="13.88671875" style="298" customWidth="1"/>
    <col min="1806" max="1809" width="9.109375" style="298" customWidth="1"/>
    <col min="1810" max="2048" width="8.88671875" style="298"/>
    <col min="2049" max="2049" width="46.109375" style="298" customWidth="1"/>
    <col min="2050" max="2050" width="30.6640625" style="298" customWidth="1"/>
    <col min="2051" max="2051" width="20.88671875" style="298" customWidth="1"/>
    <col min="2052" max="2053" width="20.44140625" style="298" customWidth="1"/>
    <col min="2054" max="2054" width="14.6640625" style="298" customWidth="1"/>
    <col min="2055" max="2055" width="14" style="298" customWidth="1"/>
    <col min="2056" max="2056" width="32.88671875" style="298" customWidth="1"/>
    <col min="2057" max="2057" width="11" style="298" customWidth="1"/>
    <col min="2058" max="2058" width="11.109375" style="298" customWidth="1"/>
    <col min="2059" max="2060" width="13.33203125" style="298" customWidth="1"/>
    <col min="2061" max="2061" width="13.88671875" style="298" customWidth="1"/>
    <col min="2062" max="2065" width="9.109375" style="298" customWidth="1"/>
    <col min="2066" max="2304" width="8.88671875" style="298"/>
    <col min="2305" max="2305" width="46.109375" style="298" customWidth="1"/>
    <col min="2306" max="2306" width="30.6640625" style="298" customWidth="1"/>
    <col min="2307" max="2307" width="20.88671875" style="298" customWidth="1"/>
    <col min="2308" max="2309" width="20.44140625" style="298" customWidth="1"/>
    <col min="2310" max="2310" width="14.6640625" style="298" customWidth="1"/>
    <col min="2311" max="2311" width="14" style="298" customWidth="1"/>
    <col min="2312" max="2312" width="32.88671875" style="298" customWidth="1"/>
    <col min="2313" max="2313" width="11" style="298" customWidth="1"/>
    <col min="2314" max="2314" width="11.109375" style="298" customWidth="1"/>
    <col min="2315" max="2316" width="13.33203125" style="298" customWidth="1"/>
    <col min="2317" max="2317" width="13.88671875" style="298" customWidth="1"/>
    <col min="2318" max="2321" width="9.109375" style="298" customWidth="1"/>
    <col min="2322" max="2560" width="8.88671875" style="298"/>
    <col min="2561" max="2561" width="46.109375" style="298" customWidth="1"/>
    <col min="2562" max="2562" width="30.6640625" style="298" customWidth="1"/>
    <col min="2563" max="2563" width="20.88671875" style="298" customWidth="1"/>
    <col min="2564" max="2565" width="20.44140625" style="298" customWidth="1"/>
    <col min="2566" max="2566" width="14.6640625" style="298" customWidth="1"/>
    <col min="2567" max="2567" width="14" style="298" customWidth="1"/>
    <col min="2568" max="2568" width="32.88671875" style="298" customWidth="1"/>
    <col min="2569" max="2569" width="11" style="298" customWidth="1"/>
    <col min="2570" max="2570" width="11.109375" style="298" customWidth="1"/>
    <col min="2571" max="2572" width="13.33203125" style="298" customWidth="1"/>
    <col min="2573" max="2573" width="13.88671875" style="298" customWidth="1"/>
    <col min="2574" max="2577" width="9.109375" style="298" customWidth="1"/>
    <col min="2578" max="2816" width="8.88671875" style="298"/>
    <col min="2817" max="2817" width="46.109375" style="298" customWidth="1"/>
    <col min="2818" max="2818" width="30.6640625" style="298" customWidth="1"/>
    <col min="2819" max="2819" width="20.88671875" style="298" customWidth="1"/>
    <col min="2820" max="2821" width="20.44140625" style="298" customWidth="1"/>
    <col min="2822" max="2822" width="14.6640625" style="298" customWidth="1"/>
    <col min="2823" max="2823" width="14" style="298" customWidth="1"/>
    <col min="2824" max="2824" width="32.88671875" style="298" customWidth="1"/>
    <col min="2825" max="2825" width="11" style="298" customWidth="1"/>
    <col min="2826" max="2826" width="11.109375" style="298" customWidth="1"/>
    <col min="2827" max="2828" width="13.33203125" style="298" customWidth="1"/>
    <col min="2829" max="2829" width="13.88671875" style="298" customWidth="1"/>
    <col min="2830" max="2833" width="9.109375" style="298" customWidth="1"/>
    <col min="2834" max="3072" width="8.88671875" style="298"/>
    <col min="3073" max="3073" width="46.109375" style="298" customWidth="1"/>
    <col min="3074" max="3074" width="30.6640625" style="298" customWidth="1"/>
    <col min="3075" max="3075" width="20.88671875" style="298" customWidth="1"/>
    <col min="3076" max="3077" width="20.44140625" style="298" customWidth="1"/>
    <col min="3078" max="3078" width="14.6640625" style="298" customWidth="1"/>
    <col min="3079" max="3079" width="14" style="298" customWidth="1"/>
    <col min="3080" max="3080" width="32.88671875" style="298" customWidth="1"/>
    <col min="3081" max="3081" width="11" style="298" customWidth="1"/>
    <col min="3082" max="3082" width="11.109375" style="298" customWidth="1"/>
    <col min="3083" max="3084" width="13.33203125" style="298" customWidth="1"/>
    <col min="3085" max="3085" width="13.88671875" style="298" customWidth="1"/>
    <col min="3086" max="3089" width="9.109375" style="298" customWidth="1"/>
    <col min="3090" max="3328" width="8.88671875" style="298"/>
    <col min="3329" max="3329" width="46.109375" style="298" customWidth="1"/>
    <col min="3330" max="3330" width="30.6640625" style="298" customWidth="1"/>
    <col min="3331" max="3331" width="20.88671875" style="298" customWidth="1"/>
    <col min="3332" max="3333" width="20.44140625" style="298" customWidth="1"/>
    <col min="3334" max="3334" width="14.6640625" style="298" customWidth="1"/>
    <col min="3335" max="3335" width="14" style="298" customWidth="1"/>
    <col min="3336" max="3336" width="32.88671875" style="298" customWidth="1"/>
    <col min="3337" max="3337" width="11" style="298" customWidth="1"/>
    <col min="3338" max="3338" width="11.109375" style="298" customWidth="1"/>
    <col min="3339" max="3340" width="13.33203125" style="298" customWidth="1"/>
    <col min="3341" max="3341" width="13.88671875" style="298" customWidth="1"/>
    <col min="3342" max="3345" width="9.109375" style="298" customWidth="1"/>
    <col min="3346" max="3584" width="8.88671875" style="298"/>
    <col min="3585" max="3585" width="46.109375" style="298" customWidth="1"/>
    <col min="3586" max="3586" width="30.6640625" style="298" customWidth="1"/>
    <col min="3587" max="3587" width="20.88671875" style="298" customWidth="1"/>
    <col min="3588" max="3589" width="20.44140625" style="298" customWidth="1"/>
    <col min="3590" max="3590" width="14.6640625" style="298" customWidth="1"/>
    <col min="3591" max="3591" width="14" style="298" customWidth="1"/>
    <col min="3592" max="3592" width="32.88671875" style="298" customWidth="1"/>
    <col min="3593" max="3593" width="11" style="298" customWidth="1"/>
    <col min="3594" max="3594" width="11.109375" style="298" customWidth="1"/>
    <col min="3595" max="3596" width="13.33203125" style="298" customWidth="1"/>
    <col min="3597" max="3597" width="13.88671875" style="298" customWidth="1"/>
    <col min="3598" max="3601" width="9.109375" style="298" customWidth="1"/>
    <col min="3602" max="3840" width="8.88671875" style="298"/>
    <col min="3841" max="3841" width="46.109375" style="298" customWidth="1"/>
    <col min="3842" max="3842" width="30.6640625" style="298" customWidth="1"/>
    <col min="3843" max="3843" width="20.88671875" style="298" customWidth="1"/>
    <col min="3844" max="3845" width="20.44140625" style="298" customWidth="1"/>
    <col min="3846" max="3846" width="14.6640625" style="298" customWidth="1"/>
    <col min="3847" max="3847" width="14" style="298" customWidth="1"/>
    <col min="3848" max="3848" width="32.88671875" style="298" customWidth="1"/>
    <col min="3849" max="3849" width="11" style="298" customWidth="1"/>
    <col min="3850" max="3850" width="11.109375" style="298" customWidth="1"/>
    <col min="3851" max="3852" width="13.33203125" style="298" customWidth="1"/>
    <col min="3853" max="3853" width="13.88671875" style="298" customWidth="1"/>
    <col min="3854" max="3857" width="9.109375" style="298" customWidth="1"/>
    <col min="3858" max="4096" width="8.88671875" style="298"/>
    <col min="4097" max="4097" width="46.109375" style="298" customWidth="1"/>
    <col min="4098" max="4098" width="30.6640625" style="298" customWidth="1"/>
    <col min="4099" max="4099" width="20.88671875" style="298" customWidth="1"/>
    <col min="4100" max="4101" width="20.44140625" style="298" customWidth="1"/>
    <col min="4102" max="4102" width="14.6640625" style="298" customWidth="1"/>
    <col min="4103" max="4103" width="14" style="298" customWidth="1"/>
    <col min="4104" max="4104" width="32.88671875" style="298" customWidth="1"/>
    <col min="4105" max="4105" width="11" style="298" customWidth="1"/>
    <col min="4106" max="4106" width="11.109375" style="298" customWidth="1"/>
    <col min="4107" max="4108" width="13.33203125" style="298" customWidth="1"/>
    <col min="4109" max="4109" width="13.88671875" style="298" customWidth="1"/>
    <col min="4110" max="4113" width="9.109375" style="298" customWidth="1"/>
    <col min="4114" max="4352" width="8.88671875" style="298"/>
    <col min="4353" max="4353" width="46.109375" style="298" customWidth="1"/>
    <col min="4354" max="4354" width="30.6640625" style="298" customWidth="1"/>
    <col min="4355" max="4355" width="20.88671875" style="298" customWidth="1"/>
    <col min="4356" max="4357" width="20.44140625" style="298" customWidth="1"/>
    <col min="4358" max="4358" width="14.6640625" style="298" customWidth="1"/>
    <col min="4359" max="4359" width="14" style="298" customWidth="1"/>
    <col min="4360" max="4360" width="32.88671875" style="298" customWidth="1"/>
    <col min="4361" max="4361" width="11" style="298" customWidth="1"/>
    <col min="4362" max="4362" width="11.109375" style="298" customWidth="1"/>
    <col min="4363" max="4364" width="13.33203125" style="298" customWidth="1"/>
    <col min="4365" max="4365" width="13.88671875" style="298" customWidth="1"/>
    <col min="4366" max="4369" width="9.109375" style="298" customWidth="1"/>
    <col min="4370" max="4608" width="8.88671875" style="298"/>
    <col min="4609" max="4609" width="46.109375" style="298" customWidth="1"/>
    <col min="4610" max="4610" width="30.6640625" style="298" customWidth="1"/>
    <col min="4611" max="4611" width="20.88671875" style="298" customWidth="1"/>
    <col min="4612" max="4613" width="20.44140625" style="298" customWidth="1"/>
    <col min="4614" max="4614" width="14.6640625" style="298" customWidth="1"/>
    <col min="4615" max="4615" width="14" style="298" customWidth="1"/>
    <col min="4616" max="4616" width="32.88671875" style="298" customWidth="1"/>
    <col min="4617" max="4617" width="11" style="298" customWidth="1"/>
    <col min="4618" max="4618" width="11.109375" style="298" customWidth="1"/>
    <col min="4619" max="4620" width="13.33203125" style="298" customWidth="1"/>
    <col min="4621" max="4621" width="13.88671875" style="298" customWidth="1"/>
    <col min="4622" max="4625" width="9.109375" style="298" customWidth="1"/>
    <col min="4626" max="4864" width="8.88671875" style="298"/>
    <col min="4865" max="4865" width="46.109375" style="298" customWidth="1"/>
    <col min="4866" max="4866" width="30.6640625" style="298" customWidth="1"/>
    <col min="4867" max="4867" width="20.88671875" style="298" customWidth="1"/>
    <col min="4868" max="4869" width="20.44140625" style="298" customWidth="1"/>
    <col min="4870" max="4870" width="14.6640625" style="298" customWidth="1"/>
    <col min="4871" max="4871" width="14" style="298" customWidth="1"/>
    <col min="4872" max="4872" width="32.88671875" style="298" customWidth="1"/>
    <col min="4873" max="4873" width="11" style="298" customWidth="1"/>
    <col min="4874" max="4874" width="11.109375" style="298" customWidth="1"/>
    <col min="4875" max="4876" width="13.33203125" style="298" customWidth="1"/>
    <col min="4877" max="4877" width="13.88671875" style="298" customWidth="1"/>
    <col min="4878" max="4881" width="9.109375" style="298" customWidth="1"/>
    <col min="4882" max="5120" width="8.88671875" style="298"/>
    <col min="5121" max="5121" width="46.109375" style="298" customWidth="1"/>
    <col min="5122" max="5122" width="30.6640625" style="298" customWidth="1"/>
    <col min="5123" max="5123" width="20.88671875" style="298" customWidth="1"/>
    <col min="5124" max="5125" width="20.44140625" style="298" customWidth="1"/>
    <col min="5126" max="5126" width="14.6640625" style="298" customWidth="1"/>
    <col min="5127" max="5127" width="14" style="298" customWidth="1"/>
    <col min="5128" max="5128" width="32.88671875" style="298" customWidth="1"/>
    <col min="5129" max="5129" width="11" style="298" customWidth="1"/>
    <col min="5130" max="5130" width="11.109375" style="298" customWidth="1"/>
    <col min="5131" max="5132" width="13.33203125" style="298" customWidth="1"/>
    <col min="5133" max="5133" width="13.88671875" style="298" customWidth="1"/>
    <col min="5134" max="5137" width="9.109375" style="298" customWidth="1"/>
    <col min="5138" max="5376" width="8.88671875" style="298"/>
    <col min="5377" max="5377" width="46.109375" style="298" customWidth="1"/>
    <col min="5378" max="5378" width="30.6640625" style="298" customWidth="1"/>
    <col min="5379" max="5379" width="20.88671875" style="298" customWidth="1"/>
    <col min="5380" max="5381" width="20.44140625" style="298" customWidth="1"/>
    <col min="5382" max="5382" width="14.6640625" style="298" customWidth="1"/>
    <col min="5383" max="5383" width="14" style="298" customWidth="1"/>
    <col min="5384" max="5384" width="32.88671875" style="298" customWidth="1"/>
    <col min="5385" max="5385" width="11" style="298" customWidth="1"/>
    <col min="5386" max="5386" width="11.109375" style="298" customWidth="1"/>
    <col min="5387" max="5388" width="13.33203125" style="298" customWidth="1"/>
    <col min="5389" max="5389" width="13.88671875" style="298" customWidth="1"/>
    <col min="5390" max="5393" width="9.109375" style="298" customWidth="1"/>
    <col min="5394" max="5632" width="8.88671875" style="298"/>
    <col min="5633" max="5633" width="46.109375" style="298" customWidth="1"/>
    <col min="5634" max="5634" width="30.6640625" style="298" customWidth="1"/>
    <col min="5635" max="5635" width="20.88671875" style="298" customWidth="1"/>
    <col min="5636" max="5637" width="20.44140625" style="298" customWidth="1"/>
    <col min="5638" max="5638" width="14.6640625" style="298" customWidth="1"/>
    <col min="5639" max="5639" width="14" style="298" customWidth="1"/>
    <col min="5640" max="5640" width="32.88671875" style="298" customWidth="1"/>
    <col min="5641" max="5641" width="11" style="298" customWidth="1"/>
    <col min="5642" max="5642" width="11.109375" style="298" customWidth="1"/>
    <col min="5643" max="5644" width="13.33203125" style="298" customWidth="1"/>
    <col min="5645" max="5645" width="13.88671875" style="298" customWidth="1"/>
    <col min="5646" max="5649" width="9.109375" style="298" customWidth="1"/>
    <col min="5650" max="5888" width="8.88671875" style="298"/>
    <col min="5889" max="5889" width="46.109375" style="298" customWidth="1"/>
    <col min="5890" max="5890" width="30.6640625" style="298" customWidth="1"/>
    <col min="5891" max="5891" width="20.88671875" style="298" customWidth="1"/>
    <col min="5892" max="5893" width="20.44140625" style="298" customWidth="1"/>
    <col min="5894" max="5894" width="14.6640625" style="298" customWidth="1"/>
    <col min="5895" max="5895" width="14" style="298" customWidth="1"/>
    <col min="5896" max="5896" width="32.88671875" style="298" customWidth="1"/>
    <col min="5897" max="5897" width="11" style="298" customWidth="1"/>
    <col min="5898" max="5898" width="11.109375" style="298" customWidth="1"/>
    <col min="5899" max="5900" width="13.33203125" style="298" customWidth="1"/>
    <col min="5901" max="5901" width="13.88671875" style="298" customWidth="1"/>
    <col min="5902" max="5905" width="9.109375" style="298" customWidth="1"/>
    <col min="5906" max="6144" width="8.88671875" style="298"/>
    <col min="6145" max="6145" width="46.109375" style="298" customWidth="1"/>
    <col min="6146" max="6146" width="30.6640625" style="298" customWidth="1"/>
    <col min="6147" max="6147" width="20.88671875" style="298" customWidth="1"/>
    <col min="6148" max="6149" width="20.44140625" style="298" customWidth="1"/>
    <col min="6150" max="6150" width="14.6640625" style="298" customWidth="1"/>
    <col min="6151" max="6151" width="14" style="298" customWidth="1"/>
    <col min="6152" max="6152" width="32.88671875" style="298" customWidth="1"/>
    <col min="6153" max="6153" width="11" style="298" customWidth="1"/>
    <col min="6154" max="6154" width="11.109375" style="298" customWidth="1"/>
    <col min="6155" max="6156" width="13.33203125" style="298" customWidth="1"/>
    <col min="6157" max="6157" width="13.88671875" style="298" customWidth="1"/>
    <col min="6158" max="6161" width="9.109375" style="298" customWidth="1"/>
    <col min="6162" max="6400" width="8.88671875" style="298"/>
    <col min="6401" max="6401" width="46.109375" style="298" customWidth="1"/>
    <col min="6402" max="6402" width="30.6640625" style="298" customWidth="1"/>
    <col min="6403" max="6403" width="20.88671875" style="298" customWidth="1"/>
    <col min="6404" max="6405" width="20.44140625" style="298" customWidth="1"/>
    <col min="6406" max="6406" width="14.6640625" style="298" customWidth="1"/>
    <col min="6407" max="6407" width="14" style="298" customWidth="1"/>
    <col min="6408" max="6408" width="32.88671875" style="298" customWidth="1"/>
    <col min="6409" max="6409" width="11" style="298" customWidth="1"/>
    <col min="6410" max="6410" width="11.109375" style="298" customWidth="1"/>
    <col min="6411" max="6412" width="13.33203125" style="298" customWidth="1"/>
    <col min="6413" max="6413" width="13.88671875" style="298" customWidth="1"/>
    <col min="6414" max="6417" width="9.109375" style="298" customWidth="1"/>
    <col min="6418" max="6656" width="8.88671875" style="298"/>
    <col min="6657" max="6657" width="46.109375" style="298" customWidth="1"/>
    <col min="6658" max="6658" width="30.6640625" style="298" customWidth="1"/>
    <col min="6659" max="6659" width="20.88671875" style="298" customWidth="1"/>
    <col min="6660" max="6661" width="20.44140625" style="298" customWidth="1"/>
    <col min="6662" max="6662" width="14.6640625" style="298" customWidth="1"/>
    <col min="6663" max="6663" width="14" style="298" customWidth="1"/>
    <col min="6664" max="6664" width="32.88671875" style="298" customWidth="1"/>
    <col min="6665" max="6665" width="11" style="298" customWidth="1"/>
    <col min="6666" max="6666" width="11.109375" style="298" customWidth="1"/>
    <col min="6667" max="6668" width="13.33203125" style="298" customWidth="1"/>
    <col min="6669" max="6669" width="13.88671875" style="298" customWidth="1"/>
    <col min="6670" max="6673" width="9.109375" style="298" customWidth="1"/>
    <col min="6674" max="6912" width="8.88671875" style="298"/>
    <col min="6913" max="6913" width="46.109375" style="298" customWidth="1"/>
    <col min="6914" max="6914" width="30.6640625" style="298" customWidth="1"/>
    <col min="6915" max="6915" width="20.88671875" style="298" customWidth="1"/>
    <col min="6916" max="6917" width="20.44140625" style="298" customWidth="1"/>
    <col min="6918" max="6918" width="14.6640625" style="298" customWidth="1"/>
    <col min="6919" max="6919" width="14" style="298" customWidth="1"/>
    <col min="6920" max="6920" width="32.88671875" style="298" customWidth="1"/>
    <col min="6921" max="6921" width="11" style="298" customWidth="1"/>
    <col min="6922" max="6922" width="11.109375" style="298" customWidth="1"/>
    <col min="6923" max="6924" width="13.33203125" style="298" customWidth="1"/>
    <col min="6925" max="6925" width="13.88671875" style="298" customWidth="1"/>
    <col min="6926" max="6929" width="9.109375" style="298" customWidth="1"/>
    <col min="6930" max="7168" width="8.88671875" style="298"/>
    <col min="7169" max="7169" width="46.109375" style="298" customWidth="1"/>
    <col min="7170" max="7170" width="30.6640625" style="298" customWidth="1"/>
    <col min="7171" max="7171" width="20.88671875" style="298" customWidth="1"/>
    <col min="7172" max="7173" width="20.44140625" style="298" customWidth="1"/>
    <col min="7174" max="7174" width="14.6640625" style="298" customWidth="1"/>
    <col min="7175" max="7175" width="14" style="298" customWidth="1"/>
    <col min="7176" max="7176" width="32.88671875" style="298" customWidth="1"/>
    <col min="7177" max="7177" width="11" style="298" customWidth="1"/>
    <col min="7178" max="7178" width="11.109375" style="298" customWidth="1"/>
    <col min="7179" max="7180" width="13.33203125" style="298" customWidth="1"/>
    <col min="7181" max="7181" width="13.88671875" style="298" customWidth="1"/>
    <col min="7182" max="7185" width="9.109375" style="298" customWidth="1"/>
    <col min="7186" max="7424" width="8.88671875" style="298"/>
    <col min="7425" max="7425" width="46.109375" style="298" customWidth="1"/>
    <col min="7426" max="7426" width="30.6640625" style="298" customWidth="1"/>
    <col min="7427" max="7427" width="20.88671875" style="298" customWidth="1"/>
    <col min="7428" max="7429" width="20.44140625" style="298" customWidth="1"/>
    <col min="7430" max="7430" width="14.6640625" style="298" customWidth="1"/>
    <col min="7431" max="7431" width="14" style="298" customWidth="1"/>
    <col min="7432" max="7432" width="32.88671875" style="298" customWidth="1"/>
    <col min="7433" max="7433" width="11" style="298" customWidth="1"/>
    <col min="7434" max="7434" width="11.109375" style="298" customWidth="1"/>
    <col min="7435" max="7436" width="13.33203125" style="298" customWidth="1"/>
    <col min="7437" max="7437" width="13.88671875" style="298" customWidth="1"/>
    <col min="7438" max="7441" width="9.109375" style="298" customWidth="1"/>
    <col min="7442" max="7680" width="8.88671875" style="298"/>
    <col min="7681" max="7681" width="46.109375" style="298" customWidth="1"/>
    <col min="7682" max="7682" width="30.6640625" style="298" customWidth="1"/>
    <col min="7683" max="7683" width="20.88671875" style="298" customWidth="1"/>
    <col min="7684" max="7685" width="20.44140625" style="298" customWidth="1"/>
    <col min="7686" max="7686" width="14.6640625" style="298" customWidth="1"/>
    <col min="7687" max="7687" width="14" style="298" customWidth="1"/>
    <col min="7688" max="7688" width="32.88671875" style="298" customWidth="1"/>
    <col min="7689" max="7689" width="11" style="298" customWidth="1"/>
    <col min="7690" max="7690" width="11.109375" style="298" customWidth="1"/>
    <col min="7691" max="7692" width="13.33203125" style="298" customWidth="1"/>
    <col min="7693" max="7693" width="13.88671875" style="298" customWidth="1"/>
    <col min="7694" max="7697" width="9.109375" style="298" customWidth="1"/>
    <col min="7698" max="7936" width="8.88671875" style="298"/>
    <col min="7937" max="7937" width="46.109375" style="298" customWidth="1"/>
    <col min="7938" max="7938" width="30.6640625" style="298" customWidth="1"/>
    <col min="7939" max="7939" width="20.88671875" style="298" customWidth="1"/>
    <col min="7940" max="7941" width="20.44140625" style="298" customWidth="1"/>
    <col min="7942" max="7942" width="14.6640625" style="298" customWidth="1"/>
    <col min="7943" max="7943" width="14" style="298" customWidth="1"/>
    <col min="7944" max="7944" width="32.88671875" style="298" customWidth="1"/>
    <col min="7945" max="7945" width="11" style="298" customWidth="1"/>
    <col min="7946" max="7946" width="11.109375" style="298" customWidth="1"/>
    <col min="7947" max="7948" width="13.33203125" style="298" customWidth="1"/>
    <col min="7949" max="7949" width="13.88671875" style="298" customWidth="1"/>
    <col min="7950" max="7953" width="9.109375" style="298" customWidth="1"/>
    <col min="7954" max="8192" width="8.88671875" style="298"/>
    <col min="8193" max="8193" width="46.109375" style="298" customWidth="1"/>
    <col min="8194" max="8194" width="30.6640625" style="298" customWidth="1"/>
    <col min="8195" max="8195" width="20.88671875" style="298" customWidth="1"/>
    <col min="8196" max="8197" width="20.44140625" style="298" customWidth="1"/>
    <col min="8198" max="8198" width="14.6640625" style="298" customWidth="1"/>
    <col min="8199" max="8199" width="14" style="298" customWidth="1"/>
    <col min="8200" max="8200" width="32.88671875" style="298" customWidth="1"/>
    <col min="8201" max="8201" width="11" style="298" customWidth="1"/>
    <col min="8202" max="8202" width="11.109375" style="298" customWidth="1"/>
    <col min="8203" max="8204" width="13.33203125" style="298" customWidth="1"/>
    <col min="8205" max="8205" width="13.88671875" style="298" customWidth="1"/>
    <col min="8206" max="8209" width="9.109375" style="298" customWidth="1"/>
    <col min="8210" max="8448" width="8.88671875" style="298"/>
    <col min="8449" max="8449" width="46.109375" style="298" customWidth="1"/>
    <col min="8450" max="8450" width="30.6640625" style="298" customWidth="1"/>
    <col min="8451" max="8451" width="20.88671875" style="298" customWidth="1"/>
    <col min="8452" max="8453" width="20.44140625" style="298" customWidth="1"/>
    <col min="8454" max="8454" width="14.6640625" style="298" customWidth="1"/>
    <col min="8455" max="8455" width="14" style="298" customWidth="1"/>
    <col min="8456" max="8456" width="32.88671875" style="298" customWidth="1"/>
    <col min="8457" max="8457" width="11" style="298" customWidth="1"/>
    <col min="8458" max="8458" width="11.109375" style="298" customWidth="1"/>
    <col min="8459" max="8460" width="13.33203125" style="298" customWidth="1"/>
    <col min="8461" max="8461" width="13.88671875" style="298" customWidth="1"/>
    <col min="8462" max="8465" width="9.109375" style="298" customWidth="1"/>
    <col min="8466" max="8704" width="8.88671875" style="298"/>
    <col min="8705" max="8705" width="46.109375" style="298" customWidth="1"/>
    <col min="8706" max="8706" width="30.6640625" style="298" customWidth="1"/>
    <col min="8707" max="8707" width="20.88671875" style="298" customWidth="1"/>
    <col min="8708" max="8709" width="20.44140625" style="298" customWidth="1"/>
    <col min="8710" max="8710" width="14.6640625" style="298" customWidth="1"/>
    <col min="8711" max="8711" width="14" style="298" customWidth="1"/>
    <col min="8712" max="8712" width="32.88671875" style="298" customWidth="1"/>
    <col min="8713" max="8713" width="11" style="298" customWidth="1"/>
    <col min="8714" max="8714" width="11.109375" style="298" customWidth="1"/>
    <col min="8715" max="8716" width="13.33203125" style="298" customWidth="1"/>
    <col min="8717" max="8717" width="13.88671875" style="298" customWidth="1"/>
    <col min="8718" max="8721" width="9.109375" style="298" customWidth="1"/>
    <col min="8722" max="8960" width="8.88671875" style="298"/>
    <col min="8961" max="8961" width="46.109375" style="298" customWidth="1"/>
    <col min="8962" max="8962" width="30.6640625" style="298" customWidth="1"/>
    <col min="8963" max="8963" width="20.88671875" style="298" customWidth="1"/>
    <col min="8964" max="8965" width="20.44140625" style="298" customWidth="1"/>
    <col min="8966" max="8966" width="14.6640625" style="298" customWidth="1"/>
    <col min="8967" max="8967" width="14" style="298" customWidth="1"/>
    <col min="8968" max="8968" width="32.88671875" style="298" customWidth="1"/>
    <col min="8969" max="8969" width="11" style="298" customWidth="1"/>
    <col min="8970" max="8970" width="11.109375" style="298" customWidth="1"/>
    <col min="8971" max="8972" width="13.33203125" style="298" customWidth="1"/>
    <col min="8973" max="8973" width="13.88671875" style="298" customWidth="1"/>
    <col min="8974" max="8977" width="9.109375" style="298" customWidth="1"/>
    <col min="8978" max="9216" width="8.88671875" style="298"/>
    <col min="9217" max="9217" width="46.109375" style="298" customWidth="1"/>
    <col min="9218" max="9218" width="30.6640625" style="298" customWidth="1"/>
    <col min="9219" max="9219" width="20.88671875" style="298" customWidth="1"/>
    <col min="9220" max="9221" width="20.44140625" style="298" customWidth="1"/>
    <col min="9222" max="9222" width="14.6640625" style="298" customWidth="1"/>
    <col min="9223" max="9223" width="14" style="298" customWidth="1"/>
    <col min="9224" max="9224" width="32.88671875" style="298" customWidth="1"/>
    <col min="9225" max="9225" width="11" style="298" customWidth="1"/>
    <col min="9226" max="9226" width="11.109375" style="298" customWidth="1"/>
    <col min="9227" max="9228" width="13.33203125" style="298" customWidth="1"/>
    <col min="9229" max="9229" width="13.88671875" style="298" customWidth="1"/>
    <col min="9230" max="9233" width="9.109375" style="298" customWidth="1"/>
    <col min="9234" max="9472" width="8.88671875" style="298"/>
    <col min="9473" max="9473" width="46.109375" style="298" customWidth="1"/>
    <col min="9474" max="9474" width="30.6640625" style="298" customWidth="1"/>
    <col min="9475" max="9475" width="20.88671875" style="298" customWidth="1"/>
    <col min="9476" max="9477" width="20.44140625" style="298" customWidth="1"/>
    <col min="9478" max="9478" width="14.6640625" style="298" customWidth="1"/>
    <col min="9479" max="9479" width="14" style="298" customWidth="1"/>
    <col min="9480" max="9480" width="32.88671875" style="298" customWidth="1"/>
    <col min="9481" max="9481" width="11" style="298" customWidth="1"/>
    <col min="9482" max="9482" width="11.109375" style="298" customWidth="1"/>
    <col min="9483" max="9484" width="13.33203125" style="298" customWidth="1"/>
    <col min="9485" max="9485" width="13.88671875" style="298" customWidth="1"/>
    <col min="9486" max="9489" width="9.109375" style="298" customWidth="1"/>
    <col min="9490" max="9728" width="8.88671875" style="298"/>
    <col min="9729" max="9729" width="46.109375" style="298" customWidth="1"/>
    <col min="9730" max="9730" width="30.6640625" style="298" customWidth="1"/>
    <col min="9731" max="9731" width="20.88671875" style="298" customWidth="1"/>
    <col min="9732" max="9733" width="20.44140625" style="298" customWidth="1"/>
    <col min="9734" max="9734" width="14.6640625" style="298" customWidth="1"/>
    <col min="9735" max="9735" width="14" style="298" customWidth="1"/>
    <col min="9736" max="9736" width="32.88671875" style="298" customWidth="1"/>
    <col min="9737" max="9737" width="11" style="298" customWidth="1"/>
    <col min="9738" max="9738" width="11.109375" style="298" customWidth="1"/>
    <col min="9739" max="9740" width="13.33203125" style="298" customWidth="1"/>
    <col min="9741" max="9741" width="13.88671875" style="298" customWidth="1"/>
    <col min="9742" max="9745" width="9.109375" style="298" customWidth="1"/>
    <col min="9746" max="9984" width="8.88671875" style="298"/>
    <col min="9985" max="9985" width="46.109375" style="298" customWidth="1"/>
    <col min="9986" max="9986" width="30.6640625" style="298" customWidth="1"/>
    <col min="9987" max="9987" width="20.88671875" style="298" customWidth="1"/>
    <col min="9988" max="9989" width="20.44140625" style="298" customWidth="1"/>
    <col min="9990" max="9990" width="14.6640625" style="298" customWidth="1"/>
    <col min="9991" max="9991" width="14" style="298" customWidth="1"/>
    <col min="9992" max="9992" width="32.88671875" style="298" customWidth="1"/>
    <col min="9993" max="9993" width="11" style="298" customWidth="1"/>
    <col min="9994" max="9994" width="11.109375" style="298" customWidth="1"/>
    <col min="9995" max="9996" width="13.33203125" style="298" customWidth="1"/>
    <col min="9997" max="9997" width="13.88671875" style="298" customWidth="1"/>
    <col min="9998" max="10001" width="9.109375" style="298" customWidth="1"/>
    <col min="10002" max="10240" width="8.88671875" style="298"/>
    <col min="10241" max="10241" width="46.109375" style="298" customWidth="1"/>
    <col min="10242" max="10242" width="30.6640625" style="298" customWidth="1"/>
    <col min="10243" max="10243" width="20.88671875" style="298" customWidth="1"/>
    <col min="10244" max="10245" width="20.44140625" style="298" customWidth="1"/>
    <col min="10246" max="10246" width="14.6640625" style="298" customWidth="1"/>
    <col min="10247" max="10247" width="14" style="298" customWidth="1"/>
    <col min="10248" max="10248" width="32.88671875" style="298" customWidth="1"/>
    <col min="10249" max="10249" width="11" style="298" customWidth="1"/>
    <col min="10250" max="10250" width="11.109375" style="298" customWidth="1"/>
    <col min="10251" max="10252" width="13.33203125" style="298" customWidth="1"/>
    <col min="10253" max="10253" width="13.88671875" style="298" customWidth="1"/>
    <col min="10254" max="10257" width="9.109375" style="298" customWidth="1"/>
    <col min="10258" max="10496" width="8.88671875" style="298"/>
    <col min="10497" max="10497" width="46.109375" style="298" customWidth="1"/>
    <col min="10498" max="10498" width="30.6640625" style="298" customWidth="1"/>
    <col min="10499" max="10499" width="20.88671875" style="298" customWidth="1"/>
    <col min="10500" max="10501" width="20.44140625" style="298" customWidth="1"/>
    <col min="10502" max="10502" width="14.6640625" style="298" customWidth="1"/>
    <col min="10503" max="10503" width="14" style="298" customWidth="1"/>
    <col min="10504" max="10504" width="32.88671875" style="298" customWidth="1"/>
    <col min="10505" max="10505" width="11" style="298" customWidth="1"/>
    <col min="10506" max="10506" width="11.109375" style="298" customWidth="1"/>
    <col min="10507" max="10508" width="13.33203125" style="298" customWidth="1"/>
    <col min="10509" max="10509" width="13.88671875" style="298" customWidth="1"/>
    <col min="10510" max="10513" width="9.109375" style="298" customWidth="1"/>
    <col min="10514" max="10752" width="8.88671875" style="298"/>
    <col min="10753" max="10753" width="46.109375" style="298" customWidth="1"/>
    <col min="10754" max="10754" width="30.6640625" style="298" customWidth="1"/>
    <col min="10755" max="10755" width="20.88671875" style="298" customWidth="1"/>
    <col min="10756" max="10757" width="20.44140625" style="298" customWidth="1"/>
    <col min="10758" max="10758" width="14.6640625" style="298" customWidth="1"/>
    <col min="10759" max="10759" width="14" style="298" customWidth="1"/>
    <col min="10760" max="10760" width="32.88671875" style="298" customWidth="1"/>
    <col min="10761" max="10761" width="11" style="298" customWidth="1"/>
    <col min="10762" max="10762" width="11.109375" style="298" customWidth="1"/>
    <col min="10763" max="10764" width="13.33203125" style="298" customWidth="1"/>
    <col min="10765" max="10765" width="13.88671875" style="298" customWidth="1"/>
    <col min="10766" max="10769" width="9.109375" style="298" customWidth="1"/>
    <col min="10770" max="11008" width="8.88671875" style="298"/>
    <col min="11009" max="11009" width="46.109375" style="298" customWidth="1"/>
    <col min="11010" max="11010" width="30.6640625" style="298" customWidth="1"/>
    <col min="11011" max="11011" width="20.88671875" style="298" customWidth="1"/>
    <col min="11012" max="11013" width="20.44140625" style="298" customWidth="1"/>
    <col min="11014" max="11014" width="14.6640625" style="298" customWidth="1"/>
    <col min="11015" max="11015" width="14" style="298" customWidth="1"/>
    <col min="11016" max="11016" width="32.88671875" style="298" customWidth="1"/>
    <col min="11017" max="11017" width="11" style="298" customWidth="1"/>
    <col min="11018" max="11018" width="11.109375" style="298" customWidth="1"/>
    <col min="11019" max="11020" width="13.33203125" style="298" customWidth="1"/>
    <col min="11021" max="11021" width="13.88671875" style="298" customWidth="1"/>
    <col min="11022" max="11025" width="9.109375" style="298" customWidth="1"/>
    <col min="11026" max="11264" width="8.88671875" style="298"/>
    <col min="11265" max="11265" width="46.109375" style="298" customWidth="1"/>
    <col min="11266" max="11266" width="30.6640625" style="298" customWidth="1"/>
    <col min="11267" max="11267" width="20.88671875" style="298" customWidth="1"/>
    <col min="11268" max="11269" width="20.44140625" style="298" customWidth="1"/>
    <col min="11270" max="11270" width="14.6640625" style="298" customWidth="1"/>
    <col min="11271" max="11271" width="14" style="298" customWidth="1"/>
    <col min="11272" max="11272" width="32.88671875" style="298" customWidth="1"/>
    <col min="11273" max="11273" width="11" style="298" customWidth="1"/>
    <col min="11274" max="11274" width="11.109375" style="298" customWidth="1"/>
    <col min="11275" max="11276" width="13.33203125" style="298" customWidth="1"/>
    <col min="11277" max="11277" width="13.88671875" style="298" customWidth="1"/>
    <col min="11278" max="11281" width="9.109375" style="298" customWidth="1"/>
    <col min="11282" max="11520" width="8.88671875" style="298"/>
    <col min="11521" max="11521" width="46.109375" style="298" customWidth="1"/>
    <col min="11522" max="11522" width="30.6640625" style="298" customWidth="1"/>
    <col min="11523" max="11523" width="20.88671875" style="298" customWidth="1"/>
    <col min="11524" max="11525" width="20.44140625" style="298" customWidth="1"/>
    <col min="11526" max="11526" width="14.6640625" style="298" customWidth="1"/>
    <col min="11527" max="11527" width="14" style="298" customWidth="1"/>
    <col min="11528" max="11528" width="32.88671875" style="298" customWidth="1"/>
    <col min="11529" max="11529" width="11" style="298" customWidth="1"/>
    <col min="11530" max="11530" width="11.109375" style="298" customWidth="1"/>
    <col min="11531" max="11532" width="13.33203125" style="298" customWidth="1"/>
    <col min="11533" max="11533" width="13.88671875" style="298" customWidth="1"/>
    <col min="11534" max="11537" width="9.109375" style="298" customWidth="1"/>
    <col min="11538" max="11776" width="8.88671875" style="298"/>
    <col min="11777" max="11777" width="46.109375" style="298" customWidth="1"/>
    <col min="11778" max="11778" width="30.6640625" style="298" customWidth="1"/>
    <col min="11779" max="11779" width="20.88671875" style="298" customWidth="1"/>
    <col min="11780" max="11781" width="20.44140625" style="298" customWidth="1"/>
    <col min="11782" max="11782" width="14.6640625" style="298" customWidth="1"/>
    <col min="11783" max="11783" width="14" style="298" customWidth="1"/>
    <col min="11784" max="11784" width="32.88671875" style="298" customWidth="1"/>
    <col min="11785" max="11785" width="11" style="298" customWidth="1"/>
    <col min="11786" max="11786" width="11.109375" style="298" customWidth="1"/>
    <col min="11787" max="11788" width="13.33203125" style="298" customWidth="1"/>
    <col min="11789" max="11789" width="13.88671875" style="298" customWidth="1"/>
    <col min="11790" max="11793" width="9.109375" style="298" customWidth="1"/>
    <col min="11794" max="12032" width="8.88671875" style="298"/>
    <col min="12033" max="12033" width="46.109375" style="298" customWidth="1"/>
    <col min="12034" max="12034" width="30.6640625" style="298" customWidth="1"/>
    <col min="12035" max="12035" width="20.88671875" style="298" customWidth="1"/>
    <col min="12036" max="12037" width="20.44140625" style="298" customWidth="1"/>
    <col min="12038" max="12038" width="14.6640625" style="298" customWidth="1"/>
    <col min="12039" max="12039" width="14" style="298" customWidth="1"/>
    <col min="12040" max="12040" width="32.88671875" style="298" customWidth="1"/>
    <col min="12041" max="12041" width="11" style="298" customWidth="1"/>
    <col min="12042" max="12042" width="11.109375" style="298" customWidth="1"/>
    <col min="12043" max="12044" width="13.33203125" style="298" customWidth="1"/>
    <col min="12045" max="12045" width="13.88671875" style="298" customWidth="1"/>
    <col min="12046" max="12049" width="9.109375" style="298" customWidth="1"/>
    <col min="12050" max="12288" width="8.88671875" style="298"/>
    <col min="12289" max="12289" width="46.109375" style="298" customWidth="1"/>
    <col min="12290" max="12290" width="30.6640625" style="298" customWidth="1"/>
    <col min="12291" max="12291" width="20.88671875" style="298" customWidth="1"/>
    <col min="12292" max="12293" width="20.44140625" style="298" customWidth="1"/>
    <col min="12294" max="12294" width="14.6640625" style="298" customWidth="1"/>
    <col min="12295" max="12295" width="14" style="298" customWidth="1"/>
    <col min="12296" max="12296" width="32.88671875" style="298" customWidth="1"/>
    <col min="12297" max="12297" width="11" style="298" customWidth="1"/>
    <col min="12298" max="12298" width="11.109375" style="298" customWidth="1"/>
    <col min="12299" max="12300" width="13.33203125" style="298" customWidth="1"/>
    <col min="12301" max="12301" width="13.88671875" style="298" customWidth="1"/>
    <col min="12302" max="12305" width="9.109375" style="298" customWidth="1"/>
    <col min="12306" max="12544" width="8.88671875" style="298"/>
    <col min="12545" max="12545" width="46.109375" style="298" customWidth="1"/>
    <col min="12546" max="12546" width="30.6640625" style="298" customWidth="1"/>
    <col min="12547" max="12547" width="20.88671875" style="298" customWidth="1"/>
    <col min="12548" max="12549" width="20.44140625" style="298" customWidth="1"/>
    <col min="12550" max="12550" width="14.6640625" style="298" customWidth="1"/>
    <col min="12551" max="12551" width="14" style="298" customWidth="1"/>
    <col min="12552" max="12552" width="32.88671875" style="298" customWidth="1"/>
    <col min="12553" max="12553" width="11" style="298" customWidth="1"/>
    <col min="12554" max="12554" width="11.109375" style="298" customWidth="1"/>
    <col min="12555" max="12556" width="13.33203125" style="298" customWidth="1"/>
    <col min="12557" max="12557" width="13.88671875" style="298" customWidth="1"/>
    <col min="12558" max="12561" width="9.109375" style="298" customWidth="1"/>
    <col min="12562" max="12800" width="8.88671875" style="298"/>
    <col min="12801" max="12801" width="46.109375" style="298" customWidth="1"/>
    <col min="12802" max="12802" width="30.6640625" style="298" customWidth="1"/>
    <col min="12803" max="12803" width="20.88671875" style="298" customWidth="1"/>
    <col min="12804" max="12805" width="20.44140625" style="298" customWidth="1"/>
    <col min="12806" max="12806" width="14.6640625" style="298" customWidth="1"/>
    <col min="12807" max="12807" width="14" style="298" customWidth="1"/>
    <col min="12808" max="12808" width="32.88671875" style="298" customWidth="1"/>
    <col min="12809" max="12809" width="11" style="298" customWidth="1"/>
    <col min="12810" max="12810" width="11.109375" style="298" customWidth="1"/>
    <col min="12811" max="12812" width="13.33203125" style="298" customWidth="1"/>
    <col min="12813" max="12813" width="13.88671875" style="298" customWidth="1"/>
    <col min="12814" max="12817" width="9.109375" style="298" customWidth="1"/>
    <col min="12818" max="13056" width="8.88671875" style="298"/>
    <col min="13057" max="13057" width="46.109375" style="298" customWidth="1"/>
    <col min="13058" max="13058" width="30.6640625" style="298" customWidth="1"/>
    <col min="13059" max="13059" width="20.88671875" style="298" customWidth="1"/>
    <col min="13060" max="13061" width="20.44140625" style="298" customWidth="1"/>
    <col min="13062" max="13062" width="14.6640625" style="298" customWidth="1"/>
    <col min="13063" max="13063" width="14" style="298" customWidth="1"/>
    <col min="13064" max="13064" width="32.88671875" style="298" customWidth="1"/>
    <col min="13065" max="13065" width="11" style="298" customWidth="1"/>
    <col min="13066" max="13066" width="11.109375" style="298" customWidth="1"/>
    <col min="13067" max="13068" width="13.33203125" style="298" customWidth="1"/>
    <col min="13069" max="13069" width="13.88671875" style="298" customWidth="1"/>
    <col min="13070" max="13073" width="9.109375" style="298" customWidth="1"/>
    <col min="13074" max="13312" width="8.88671875" style="298"/>
    <col min="13313" max="13313" width="46.109375" style="298" customWidth="1"/>
    <col min="13314" max="13314" width="30.6640625" style="298" customWidth="1"/>
    <col min="13315" max="13315" width="20.88671875" style="298" customWidth="1"/>
    <col min="13316" max="13317" width="20.44140625" style="298" customWidth="1"/>
    <col min="13318" max="13318" width="14.6640625" style="298" customWidth="1"/>
    <col min="13319" max="13319" width="14" style="298" customWidth="1"/>
    <col min="13320" max="13320" width="32.88671875" style="298" customWidth="1"/>
    <col min="13321" max="13321" width="11" style="298" customWidth="1"/>
    <col min="13322" max="13322" width="11.109375" style="298" customWidth="1"/>
    <col min="13323" max="13324" width="13.33203125" style="298" customWidth="1"/>
    <col min="13325" max="13325" width="13.88671875" style="298" customWidth="1"/>
    <col min="13326" max="13329" width="9.109375" style="298" customWidth="1"/>
    <col min="13330" max="13568" width="8.88671875" style="298"/>
    <col min="13569" max="13569" width="46.109375" style="298" customWidth="1"/>
    <col min="13570" max="13570" width="30.6640625" style="298" customWidth="1"/>
    <col min="13571" max="13571" width="20.88671875" style="298" customWidth="1"/>
    <col min="13572" max="13573" width="20.44140625" style="298" customWidth="1"/>
    <col min="13574" max="13574" width="14.6640625" style="298" customWidth="1"/>
    <col min="13575" max="13575" width="14" style="298" customWidth="1"/>
    <col min="13576" max="13576" width="32.88671875" style="298" customWidth="1"/>
    <col min="13577" max="13577" width="11" style="298" customWidth="1"/>
    <col min="13578" max="13578" width="11.109375" style="298" customWidth="1"/>
    <col min="13579" max="13580" width="13.33203125" style="298" customWidth="1"/>
    <col min="13581" max="13581" width="13.88671875" style="298" customWidth="1"/>
    <col min="13582" max="13585" width="9.109375" style="298" customWidth="1"/>
    <col min="13586" max="13824" width="8.88671875" style="298"/>
    <col min="13825" max="13825" width="46.109375" style="298" customWidth="1"/>
    <col min="13826" max="13826" width="30.6640625" style="298" customWidth="1"/>
    <col min="13827" max="13827" width="20.88671875" style="298" customWidth="1"/>
    <col min="13828" max="13829" width="20.44140625" style="298" customWidth="1"/>
    <col min="13830" max="13830" width="14.6640625" style="298" customWidth="1"/>
    <col min="13831" max="13831" width="14" style="298" customWidth="1"/>
    <col min="13832" max="13832" width="32.88671875" style="298" customWidth="1"/>
    <col min="13833" max="13833" width="11" style="298" customWidth="1"/>
    <col min="13834" max="13834" width="11.109375" style="298" customWidth="1"/>
    <col min="13835" max="13836" width="13.33203125" style="298" customWidth="1"/>
    <col min="13837" max="13837" width="13.88671875" style="298" customWidth="1"/>
    <col min="13838" max="13841" width="9.109375" style="298" customWidth="1"/>
    <col min="13842" max="14080" width="8.88671875" style="298"/>
    <col min="14081" max="14081" width="46.109375" style="298" customWidth="1"/>
    <col min="14082" max="14082" width="30.6640625" style="298" customWidth="1"/>
    <col min="14083" max="14083" width="20.88671875" style="298" customWidth="1"/>
    <col min="14084" max="14085" width="20.44140625" style="298" customWidth="1"/>
    <col min="14086" max="14086" width="14.6640625" style="298" customWidth="1"/>
    <col min="14087" max="14087" width="14" style="298" customWidth="1"/>
    <col min="14088" max="14088" width="32.88671875" style="298" customWidth="1"/>
    <col min="14089" max="14089" width="11" style="298" customWidth="1"/>
    <col min="14090" max="14090" width="11.109375" style="298" customWidth="1"/>
    <col min="14091" max="14092" width="13.33203125" style="298" customWidth="1"/>
    <col min="14093" max="14093" width="13.88671875" style="298" customWidth="1"/>
    <col min="14094" max="14097" width="9.109375" style="298" customWidth="1"/>
    <col min="14098" max="14336" width="8.88671875" style="298"/>
    <col min="14337" max="14337" width="46.109375" style="298" customWidth="1"/>
    <col min="14338" max="14338" width="30.6640625" style="298" customWidth="1"/>
    <col min="14339" max="14339" width="20.88671875" style="298" customWidth="1"/>
    <col min="14340" max="14341" width="20.44140625" style="298" customWidth="1"/>
    <col min="14342" max="14342" width="14.6640625" style="298" customWidth="1"/>
    <col min="14343" max="14343" width="14" style="298" customWidth="1"/>
    <col min="14344" max="14344" width="32.88671875" style="298" customWidth="1"/>
    <col min="14345" max="14345" width="11" style="298" customWidth="1"/>
    <col min="14346" max="14346" width="11.109375" style="298" customWidth="1"/>
    <col min="14347" max="14348" width="13.33203125" style="298" customWidth="1"/>
    <col min="14349" max="14349" width="13.88671875" style="298" customWidth="1"/>
    <col min="14350" max="14353" width="9.109375" style="298" customWidth="1"/>
    <col min="14354" max="14592" width="8.88671875" style="298"/>
    <col min="14593" max="14593" width="46.109375" style="298" customWidth="1"/>
    <col min="14594" max="14594" width="30.6640625" style="298" customWidth="1"/>
    <col min="14595" max="14595" width="20.88671875" style="298" customWidth="1"/>
    <col min="14596" max="14597" width="20.44140625" style="298" customWidth="1"/>
    <col min="14598" max="14598" width="14.6640625" style="298" customWidth="1"/>
    <col min="14599" max="14599" width="14" style="298" customWidth="1"/>
    <col min="14600" max="14600" width="32.88671875" style="298" customWidth="1"/>
    <col min="14601" max="14601" width="11" style="298" customWidth="1"/>
    <col min="14602" max="14602" width="11.109375" style="298" customWidth="1"/>
    <col min="14603" max="14604" width="13.33203125" style="298" customWidth="1"/>
    <col min="14605" max="14605" width="13.88671875" style="298" customWidth="1"/>
    <col min="14606" max="14609" width="9.109375" style="298" customWidth="1"/>
    <col min="14610" max="14848" width="8.88671875" style="298"/>
    <col min="14849" max="14849" width="46.109375" style="298" customWidth="1"/>
    <col min="14850" max="14850" width="30.6640625" style="298" customWidth="1"/>
    <col min="14851" max="14851" width="20.88671875" style="298" customWidth="1"/>
    <col min="14852" max="14853" width="20.44140625" style="298" customWidth="1"/>
    <col min="14854" max="14854" width="14.6640625" style="298" customWidth="1"/>
    <col min="14855" max="14855" width="14" style="298" customWidth="1"/>
    <col min="14856" max="14856" width="32.88671875" style="298" customWidth="1"/>
    <col min="14857" max="14857" width="11" style="298" customWidth="1"/>
    <col min="14858" max="14858" width="11.109375" style="298" customWidth="1"/>
    <col min="14859" max="14860" width="13.33203125" style="298" customWidth="1"/>
    <col min="14861" max="14861" width="13.88671875" style="298" customWidth="1"/>
    <col min="14862" max="14865" width="9.109375" style="298" customWidth="1"/>
    <col min="14866" max="15104" width="8.88671875" style="298"/>
    <col min="15105" max="15105" width="46.109375" style="298" customWidth="1"/>
    <col min="15106" max="15106" width="30.6640625" style="298" customWidth="1"/>
    <col min="15107" max="15107" width="20.88671875" style="298" customWidth="1"/>
    <col min="15108" max="15109" width="20.44140625" style="298" customWidth="1"/>
    <col min="15110" max="15110" width="14.6640625" style="298" customWidth="1"/>
    <col min="15111" max="15111" width="14" style="298" customWidth="1"/>
    <col min="15112" max="15112" width="32.88671875" style="298" customWidth="1"/>
    <col min="15113" max="15113" width="11" style="298" customWidth="1"/>
    <col min="15114" max="15114" width="11.109375" style="298" customWidth="1"/>
    <col min="15115" max="15116" width="13.33203125" style="298" customWidth="1"/>
    <col min="15117" max="15117" width="13.88671875" style="298" customWidth="1"/>
    <col min="15118" max="15121" width="9.109375" style="298" customWidth="1"/>
    <col min="15122" max="15360" width="8.88671875" style="298"/>
    <col min="15361" max="15361" width="46.109375" style="298" customWidth="1"/>
    <col min="15362" max="15362" width="30.6640625" style="298" customWidth="1"/>
    <col min="15363" max="15363" width="20.88671875" style="298" customWidth="1"/>
    <col min="15364" max="15365" width="20.44140625" style="298" customWidth="1"/>
    <col min="15366" max="15366" width="14.6640625" style="298" customWidth="1"/>
    <col min="15367" max="15367" width="14" style="298" customWidth="1"/>
    <col min="15368" max="15368" width="32.88671875" style="298" customWidth="1"/>
    <col min="15369" max="15369" width="11" style="298" customWidth="1"/>
    <col min="15370" max="15370" width="11.109375" style="298" customWidth="1"/>
    <col min="15371" max="15372" width="13.33203125" style="298" customWidth="1"/>
    <col min="15373" max="15373" width="13.88671875" style="298" customWidth="1"/>
    <col min="15374" max="15377" width="9.109375" style="298" customWidth="1"/>
    <col min="15378" max="15616" width="8.88671875" style="298"/>
    <col min="15617" max="15617" width="46.109375" style="298" customWidth="1"/>
    <col min="15618" max="15618" width="30.6640625" style="298" customWidth="1"/>
    <col min="15619" max="15619" width="20.88671875" style="298" customWidth="1"/>
    <col min="15620" max="15621" width="20.44140625" style="298" customWidth="1"/>
    <col min="15622" max="15622" width="14.6640625" style="298" customWidth="1"/>
    <col min="15623" max="15623" width="14" style="298" customWidth="1"/>
    <col min="15624" max="15624" width="32.88671875" style="298" customWidth="1"/>
    <col min="15625" max="15625" width="11" style="298" customWidth="1"/>
    <col min="15626" max="15626" width="11.109375" style="298" customWidth="1"/>
    <col min="15627" max="15628" width="13.33203125" style="298" customWidth="1"/>
    <col min="15629" max="15629" width="13.88671875" style="298" customWidth="1"/>
    <col min="15630" max="15633" width="9.109375" style="298" customWidth="1"/>
    <col min="15634" max="15872" width="8.88671875" style="298"/>
    <col min="15873" max="15873" width="46.109375" style="298" customWidth="1"/>
    <col min="15874" max="15874" width="30.6640625" style="298" customWidth="1"/>
    <col min="15875" max="15875" width="20.88671875" style="298" customWidth="1"/>
    <col min="15876" max="15877" width="20.44140625" style="298" customWidth="1"/>
    <col min="15878" max="15878" width="14.6640625" style="298" customWidth="1"/>
    <col min="15879" max="15879" width="14" style="298" customWidth="1"/>
    <col min="15880" max="15880" width="32.88671875" style="298" customWidth="1"/>
    <col min="15881" max="15881" width="11" style="298" customWidth="1"/>
    <col min="15882" max="15882" width="11.109375" style="298" customWidth="1"/>
    <col min="15883" max="15884" width="13.33203125" style="298" customWidth="1"/>
    <col min="15885" max="15885" width="13.88671875" style="298" customWidth="1"/>
    <col min="15886" max="15889" width="9.109375" style="298" customWidth="1"/>
    <col min="15890" max="16128" width="8.88671875" style="298"/>
    <col min="16129" max="16129" width="46.109375" style="298" customWidth="1"/>
    <col min="16130" max="16130" width="30.6640625" style="298" customWidth="1"/>
    <col min="16131" max="16131" width="20.88671875" style="298" customWidth="1"/>
    <col min="16132" max="16133" width="20.44140625" style="298" customWidth="1"/>
    <col min="16134" max="16134" width="14.6640625" style="298" customWidth="1"/>
    <col min="16135" max="16135" width="14" style="298" customWidth="1"/>
    <col min="16136" max="16136" width="32.88671875" style="298" customWidth="1"/>
    <col min="16137" max="16137" width="11" style="298" customWidth="1"/>
    <col min="16138" max="16138" width="11.109375" style="298" customWidth="1"/>
    <col min="16139" max="16140" width="13.33203125" style="298" customWidth="1"/>
    <col min="16141" max="16141" width="13.88671875" style="298" customWidth="1"/>
    <col min="16142" max="16145" width="9.109375" style="298" customWidth="1"/>
    <col min="16146" max="16384" width="8.88671875" style="298"/>
  </cols>
  <sheetData>
    <row r="1" spans="4:7" x14ac:dyDescent="0.3">
      <c r="F1" s="583" t="s">
        <v>29</v>
      </c>
      <c r="G1" s="583"/>
    </row>
    <row r="2" spans="4:7" x14ac:dyDescent="0.3">
      <c r="D2" s="583" t="s">
        <v>0</v>
      </c>
      <c r="E2" s="583"/>
      <c r="F2" s="583"/>
      <c r="G2" s="583"/>
    </row>
    <row r="3" spans="4:7" x14ac:dyDescent="0.3">
      <c r="D3" s="583" t="s">
        <v>113</v>
      </c>
      <c r="E3" s="583"/>
      <c r="F3" s="583"/>
      <c r="G3" s="583"/>
    </row>
    <row r="4" spans="4:7" ht="16.649999999999999" customHeight="1" x14ac:dyDescent="0.3">
      <c r="D4" s="583" t="s">
        <v>1</v>
      </c>
      <c r="E4" s="583"/>
      <c r="F4" s="583"/>
      <c r="G4" s="583"/>
    </row>
    <row r="5" spans="4:7" x14ac:dyDescent="0.3">
      <c r="D5" s="299"/>
      <c r="E5" s="299"/>
      <c r="F5" s="299"/>
      <c r="G5" s="299"/>
    </row>
    <row r="7" spans="4:7" s="300" customFormat="1" ht="19.5" customHeight="1" x14ac:dyDescent="0.3">
      <c r="D7" s="576" t="s">
        <v>2</v>
      </c>
      <c r="E7" s="576"/>
      <c r="F7" s="576"/>
      <c r="G7" s="576"/>
    </row>
    <row r="8" spans="4:7" s="300" customFormat="1" ht="15.6" x14ac:dyDescent="0.3">
      <c r="D8" s="529" t="s">
        <v>3</v>
      </c>
      <c r="E8" s="529"/>
      <c r="F8" s="529"/>
      <c r="G8" s="529"/>
    </row>
    <row r="9" spans="4:7" s="300" customFormat="1" ht="15.6" x14ac:dyDescent="0.3">
      <c r="D9" s="529" t="s">
        <v>114</v>
      </c>
      <c r="E9" s="529"/>
      <c r="F9" s="529"/>
      <c r="G9" s="529"/>
    </row>
    <row r="10" spans="4:7" s="300" customFormat="1" ht="15.6" x14ac:dyDescent="0.3">
      <c r="D10" s="576" t="s">
        <v>4</v>
      </c>
      <c r="E10" s="576"/>
      <c r="F10" s="576"/>
      <c r="G10" s="576"/>
    </row>
    <row r="11" spans="4:7" s="300" customFormat="1" ht="21.75" customHeight="1" x14ac:dyDescent="0.3"/>
    <row r="12" spans="4:7" s="300" customFormat="1" ht="19.5" customHeight="1" x14ac:dyDescent="0.3">
      <c r="D12" s="6" t="s">
        <v>132</v>
      </c>
      <c r="E12" s="6"/>
      <c r="F12" s="6"/>
      <c r="G12" s="6"/>
    </row>
    <row r="13" spans="4:7" s="6" customFormat="1" ht="15.6" x14ac:dyDescent="0.3">
      <c r="D13" s="6" t="s">
        <v>133</v>
      </c>
    </row>
    <row r="14" spans="4:7" s="42" customFormat="1" ht="15.6" x14ac:dyDescent="0.3">
      <c r="D14" s="6" t="s">
        <v>134</v>
      </c>
      <c r="E14" s="6"/>
      <c r="F14" s="6"/>
      <c r="G14" s="6"/>
    </row>
    <row r="15" spans="4:7" s="42" customFormat="1" ht="15.6" x14ac:dyDescent="0.3">
      <c r="D15" s="42" t="s">
        <v>30</v>
      </c>
    </row>
    <row r="16" spans="4:7" s="42" customFormat="1" ht="15.6" x14ac:dyDescent="0.3">
      <c r="D16" s="119" t="s">
        <v>131</v>
      </c>
    </row>
    <row r="17" spans="1:13" s="42" customFormat="1" ht="15.6" x14ac:dyDescent="0.3">
      <c r="F17" s="44" t="s">
        <v>31</v>
      </c>
    </row>
    <row r="18" spans="1:13" s="42" customFormat="1" ht="18" customHeight="1" x14ac:dyDescent="0.3"/>
    <row r="19" spans="1:13" s="42" customFormat="1" ht="18" customHeight="1" x14ac:dyDescent="0.3">
      <c r="F19" s="43"/>
    </row>
    <row r="20" spans="1:13" s="289" customFormat="1" ht="15.6" x14ac:dyDescent="0.3">
      <c r="A20" s="577" t="s">
        <v>5</v>
      </c>
      <c r="B20" s="577"/>
      <c r="C20" s="577"/>
      <c r="D20" s="577"/>
      <c r="E20" s="577"/>
      <c r="F20" s="577"/>
      <c r="G20" s="577"/>
      <c r="H20" s="301"/>
      <c r="I20" s="302"/>
    </row>
    <row r="21" spans="1:13" s="289" customFormat="1" ht="15.6" x14ac:dyDescent="0.3">
      <c r="A21" s="578" t="s">
        <v>112</v>
      </c>
      <c r="B21" s="578"/>
      <c r="C21" s="578"/>
      <c r="D21" s="578"/>
      <c r="E21" s="578"/>
      <c r="F21" s="578"/>
      <c r="G21" s="578"/>
      <c r="H21" s="303"/>
      <c r="I21" s="302"/>
    </row>
    <row r="22" spans="1:13" s="289" customFormat="1" ht="15.6" x14ac:dyDescent="0.3">
      <c r="A22" s="579" t="s">
        <v>6</v>
      </c>
      <c r="B22" s="579"/>
      <c r="C22" s="579"/>
      <c r="D22" s="579"/>
      <c r="E22" s="579"/>
      <c r="F22" s="579"/>
      <c r="G22" s="579"/>
      <c r="H22" s="304"/>
      <c r="I22" s="302"/>
    </row>
    <row r="23" spans="1:13" s="289" customFormat="1" ht="15" customHeight="1" x14ac:dyDescent="0.3">
      <c r="A23" s="577" t="s">
        <v>32</v>
      </c>
      <c r="B23" s="577"/>
      <c r="C23" s="577"/>
      <c r="D23" s="577"/>
      <c r="E23" s="577"/>
      <c r="F23" s="577"/>
      <c r="G23" s="577"/>
      <c r="H23" s="301"/>
      <c r="I23" s="302"/>
    </row>
    <row r="24" spans="1:13" ht="18" customHeight="1" x14ac:dyDescent="0.3">
      <c r="A24" s="305"/>
      <c r="B24" s="305"/>
      <c r="C24" s="306"/>
      <c r="D24" s="306"/>
      <c r="E24" s="306"/>
      <c r="F24" s="306"/>
      <c r="G24" s="306"/>
      <c r="H24" s="306"/>
      <c r="J24" s="308"/>
      <c r="K24" s="308"/>
      <c r="L24" s="308"/>
      <c r="M24" s="308"/>
    </row>
    <row r="25" spans="1:13" ht="15.6" x14ac:dyDescent="0.3">
      <c r="A25" s="562" t="s">
        <v>236</v>
      </c>
      <c r="B25" s="562"/>
      <c r="C25" s="562"/>
      <c r="D25" s="562"/>
      <c r="E25" s="562"/>
      <c r="F25" s="562"/>
      <c r="G25" s="562"/>
      <c r="H25" s="305"/>
      <c r="J25" s="308"/>
      <c r="K25" s="308"/>
      <c r="L25" s="308"/>
      <c r="M25" s="308"/>
    </row>
    <row r="26" spans="1:13" s="289" customFormat="1" ht="21.75" customHeight="1" x14ac:dyDescent="0.3">
      <c r="A26" s="580" t="s">
        <v>196</v>
      </c>
      <c r="B26" s="581"/>
      <c r="C26" s="581"/>
      <c r="D26" s="581"/>
      <c r="E26" s="581"/>
      <c r="F26" s="581"/>
      <c r="G26" s="581"/>
      <c r="H26" s="306"/>
      <c r="I26" s="302"/>
      <c r="J26" s="306"/>
      <c r="K26" s="306"/>
      <c r="L26" s="306"/>
      <c r="M26" s="306"/>
    </row>
    <row r="27" spans="1:13" s="289" customFormat="1" ht="81.75" customHeight="1" x14ac:dyDescent="0.3">
      <c r="A27" s="558" t="s">
        <v>83</v>
      </c>
      <c r="B27" s="558"/>
      <c r="C27" s="558"/>
      <c r="D27" s="558"/>
      <c r="E27" s="558"/>
      <c r="F27" s="558"/>
      <c r="G27" s="558"/>
      <c r="H27" s="309"/>
      <c r="I27" s="310"/>
      <c r="J27" s="288"/>
      <c r="K27" s="288"/>
      <c r="L27" s="288"/>
    </row>
    <row r="28" spans="1:13" s="311" customFormat="1" ht="17.25" customHeight="1" x14ac:dyDescent="0.3">
      <c r="A28" s="300" t="s">
        <v>7</v>
      </c>
    </row>
    <row r="29" spans="1:13" s="311" customFormat="1" ht="15.75" customHeight="1" x14ac:dyDescent="0.3">
      <c r="A29" s="582" t="s">
        <v>115</v>
      </c>
      <c r="B29" s="582"/>
      <c r="C29" s="582"/>
      <c r="D29" s="582"/>
      <c r="E29" s="582"/>
      <c r="F29" s="582"/>
      <c r="G29" s="582"/>
    </row>
    <row r="30" spans="1:13" s="311" customFormat="1" ht="18" customHeight="1" x14ac:dyDescent="0.3">
      <c r="A30" s="563" t="s">
        <v>78</v>
      </c>
      <c r="B30" s="563"/>
      <c r="C30" s="563"/>
      <c r="D30" s="563"/>
      <c r="E30" s="563"/>
      <c r="F30" s="563"/>
      <c r="G30" s="563"/>
    </row>
    <row r="31" spans="1:13" s="311" customFormat="1" ht="16.649999999999999" customHeight="1" x14ac:dyDescent="0.3">
      <c r="A31" s="300" t="s">
        <v>79</v>
      </c>
    </row>
    <row r="32" spans="1:13" s="311" customFormat="1" ht="15.6" x14ac:dyDescent="0.3">
      <c r="A32" s="300" t="s">
        <v>80</v>
      </c>
    </row>
    <row r="33" spans="1:13" ht="31.5" customHeight="1" x14ac:dyDescent="0.3">
      <c r="A33" s="558" t="s">
        <v>199</v>
      </c>
      <c r="B33" s="558"/>
      <c r="C33" s="558"/>
      <c r="D33" s="558"/>
      <c r="E33" s="558"/>
      <c r="F33" s="558"/>
      <c r="G33" s="558"/>
      <c r="H33" s="305"/>
      <c r="I33" s="312"/>
      <c r="J33" s="313"/>
      <c r="K33" s="313"/>
      <c r="L33" s="313"/>
    </row>
    <row r="34" spans="1:13" s="311" customFormat="1" ht="42" customHeight="1" x14ac:dyDescent="0.3">
      <c r="A34" s="567" t="s">
        <v>237</v>
      </c>
      <c r="B34" s="567"/>
      <c r="C34" s="567"/>
      <c r="D34" s="567"/>
      <c r="E34" s="567"/>
      <c r="F34" s="567"/>
      <c r="G34" s="567"/>
    </row>
    <row r="35" spans="1:13" ht="118.5" customHeight="1" x14ac:dyDescent="0.3">
      <c r="A35" s="558" t="s">
        <v>238</v>
      </c>
      <c r="B35" s="558"/>
      <c r="C35" s="558"/>
      <c r="D35" s="558"/>
      <c r="E35" s="558"/>
      <c r="F35" s="558"/>
      <c r="G35" s="558"/>
      <c r="H35" s="305"/>
    </row>
    <row r="36" spans="1:13" ht="15.6" x14ac:dyDescent="0.3">
      <c r="A36" s="568"/>
      <c r="B36" s="568"/>
      <c r="C36" s="568"/>
      <c r="D36" s="568"/>
      <c r="E36" s="568"/>
      <c r="F36" s="568"/>
      <c r="G36" s="568"/>
      <c r="H36" s="314"/>
    </row>
    <row r="37" spans="1:13" ht="18.75" customHeight="1" x14ac:dyDescent="0.3">
      <c r="A37" s="569" t="s">
        <v>8</v>
      </c>
      <c r="B37" s="569"/>
      <c r="C37" s="569"/>
      <c r="D37" s="569"/>
      <c r="E37" s="569"/>
      <c r="F37" s="569"/>
      <c r="G37" s="569"/>
      <c r="H37" s="307"/>
      <c r="I37" s="298"/>
    </row>
    <row r="38" spans="1:13" ht="31.2" customHeight="1" x14ac:dyDescent="0.3">
      <c r="A38" s="570" t="s">
        <v>9</v>
      </c>
      <c r="B38" s="570" t="s">
        <v>10</v>
      </c>
      <c r="C38" s="315" t="s">
        <v>11</v>
      </c>
      <c r="D38" s="315" t="s">
        <v>12</v>
      </c>
      <c r="E38" s="573" t="s">
        <v>13</v>
      </c>
      <c r="F38" s="574"/>
      <c r="G38" s="575"/>
      <c r="H38" s="307"/>
      <c r="I38" s="298"/>
    </row>
    <row r="39" spans="1:13" ht="17.25" customHeight="1" x14ac:dyDescent="0.3">
      <c r="A39" s="571"/>
      <c r="B39" s="572"/>
      <c r="C39" s="316" t="s">
        <v>14</v>
      </c>
      <c r="D39" s="316" t="s">
        <v>15</v>
      </c>
      <c r="E39" s="316" t="s">
        <v>16</v>
      </c>
      <c r="F39" s="316" t="s">
        <v>17</v>
      </c>
      <c r="G39" s="316" t="s">
        <v>34</v>
      </c>
      <c r="H39" s="307"/>
      <c r="I39" s="298"/>
    </row>
    <row r="40" spans="1:13" ht="33" customHeight="1" x14ac:dyDescent="0.3">
      <c r="A40" s="317" t="s">
        <v>18</v>
      </c>
      <c r="B40" s="315" t="s">
        <v>19</v>
      </c>
      <c r="C40" s="339">
        <v>1052.8</v>
      </c>
      <c r="D40" s="73">
        <v>352</v>
      </c>
      <c r="E40" s="73">
        <v>88227</v>
      </c>
      <c r="F40" s="73">
        <v>90524</v>
      </c>
      <c r="G40" s="75">
        <v>95077</v>
      </c>
      <c r="H40" s="307"/>
      <c r="I40" s="298"/>
    </row>
    <row r="41" spans="1:13" ht="21.75" customHeight="1" x14ac:dyDescent="0.35">
      <c r="A41" s="317" t="s">
        <v>20</v>
      </c>
      <c r="B41" s="315" t="s">
        <v>19</v>
      </c>
      <c r="C41" s="74">
        <v>92547</v>
      </c>
      <c r="D41" s="74">
        <v>87899</v>
      </c>
      <c r="E41" s="73"/>
      <c r="F41" s="340"/>
      <c r="G41" s="68"/>
      <c r="H41" s="307"/>
      <c r="I41" s="298"/>
    </row>
    <row r="42" spans="1:13" ht="27.75" customHeight="1" x14ac:dyDescent="0.3">
      <c r="A42" s="318" t="s">
        <v>21</v>
      </c>
      <c r="B42" s="319" t="s">
        <v>19</v>
      </c>
      <c r="C42" s="320">
        <f>C40+C41</f>
        <v>93599.8</v>
      </c>
      <c r="D42" s="320">
        <f>D40+D41</f>
        <v>88251</v>
      </c>
      <c r="E42" s="320">
        <f>E40+E41</f>
        <v>88227</v>
      </c>
      <c r="F42" s="320">
        <f>F40+F41</f>
        <v>90524</v>
      </c>
      <c r="G42" s="320">
        <f>G40+G41</f>
        <v>95077</v>
      </c>
      <c r="H42" s="321"/>
      <c r="I42" s="308"/>
      <c r="J42" s="308"/>
      <c r="K42" s="308"/>
      <c r="L42" s="308"/>
    </row>
    <row r="43" spans="1:13" s="289" customFormat="1" ht="19.5" customHeight="1" x14ac:dyDescent="0.3">
      <c r="A43" s="562" t="s">
        <v>22</v>
      </c>
      <c r="B43" s="562"/>
      <c r="C43" s="562"/>
      <c r="D43" s="562"/>
      <c r="E43" s="562"/>
      <c r="F43" s="562"/>
      <c r="G43" s="562"/>
      <c r="H43" s="562"/>
      <c r="I43" s="302"/>
      <c r="J43" s="306"/>
      <c r="K43" s="306"/>
      <c r="L43" s="306"/>
      <c r="M43" s="306"/>
    </row>
    <row r="44" spans="1:13" s="311" customFormat="1" ht="17.25" customHeight="1" x14ac:dyDescent="0.3">
      <c r="A44" s="300" t="s">
        <v>23</v>
      </c>
    </row>
    <row r="45" spans="1:13" s="311" customFormat="1" ht="15.75" customHeight="1" x14ac:dyDescent="0.3">
      <c r="A45" s="563" t="s">
        <v>78</v>
      </c>
      <c r="B45" s="563"/>
      <c r="C45" s="563"/>
      <c r="D45" s="563"/>
      <c r="E45" s="563"/>
      <c r="F45" s="563"/>
      <c r="G45" s="563"/>
    </row>
    <row r="46" spans="1:13" s="311" customFormat="1" ht="17.25" customHeight="1" x14ac:dyDescent="0.3">
      <c r="A46" s="300" t="s">
        <v>80</v>
      </c>
      <c r="B46" s="322"/>
      <c r="C46" s="322"/>
      <c r="D46" s="322"/>
      <c r="E46" s="322"/>
      <c r="F46" s="322"/>
      <c r="G46" s="322"/>
    </row>
    <row r="47" spans="1:13" ht="122.25" customHeight="1" x14ac:dyDescent="0.3">
      <c r="A47" s="564" t="s">
        <v>239</v>
      </c>
      <c r="B47" s="564"/>
      <c r="C47" s="564"/>
      <c r="D47" s="564"/>
      <c r="E47" s="564"/>
      <c r="F47" s="564"/>
      <c r="G47" s="564"/>
      <c r="H47" s="305"/>
    </row>
    <row r="48" spans="1:13" ht="32.4" customHeight="1" x14ac:dyDescent="0.3">
      <c r="A48" s="565" t="s">
        <v>24</v>
      </c>
      <c r="B48" s="561" t="s">
        <v>10</v>
      </c>
      <c r="C48" s="323" t="s">
        <v>11</v>
      </c>
      <c r="D48" s="323" t="s">
        <v>12</v>
      </c>
      <c r="E48" s="561" t="s">
        <v>13</v>
      </c>
      <c r="F48" s="561"/>
      <c r="G48" s="561"/>
      <c r="H48" s="324"/>
      <c r="I48" s="298"/>
    </row>
    <row r="49" spans="1:9" ht="19.95" customHeight="1" x14ac:dyDescent="0.3">
      <c r="A49" s="565"/>
      <c r="B49" s="561"/>
      <c r="C49" s="315" t="s">
        <v>14</v>
      </c>
      <c r="D49" s="315" t="s">
        <v>15</v>
      </c>
      <c r="E49" s="315" t="s">
        <v>16</v>
      </c>
      <c r="F49" s="315" t="s">
        <v>17</v>
      </c>
      <c r="G49" s="315" t="s">
        <v>34</v>
      </c>
      <c r="H49" s="324"/>
      <c r="I49" s="298"/>
    </row>
    <row r="50" spans="1:9" ht="58.95" customHeight="1" x14ac:dyDescent="0.3">
      <c r="A50" s="325" t="s">
        <v>240</v>
      </c>
      <c r="B50" s="326" t="s">
        <v>241</v>
      </c>
      <c r="C50" s="341"/>
      <c r="D50" s="327">
        <v>1847</v>
      </c>
      <c r="E50" s="55">
        <v>825</v>
      </c>
      <c r="F50" s="341"/>
      <c r="G50" s="341"/>
      <c r="H50" s="324"/>
      <c r="I50" s="298"/>
    </row>
    <row r="51" spans="1:9" ht="31.5" customHeight="1" x14ac:dyDescent="0.3">
      <c r="A51" s="325" t="s">
        <v>242</v>
      </c>
      <c r="B51" s="326" t="s">
        <v>241</v>
      </c>
      <c r="C51" s="341"/>
      <c r="D51" s="327">
        <v>28</v>
      </c>
      <c r="E51" s="55">
        <v>16</v>
      </c>
      <c r="F51" s="341"/>
      <c r="G51" s="341"/>
      <c r="H51" s="324"/>
      <c r="I51" s="298"/>
    </row>
    <row r="52" spans="1:9" ht="31.5" customHeight="1" x14ac:dyDescent="0.3">
      <c r="A52" s="325" t="s">
        <v>243</v>
      </c>
      <c r="B52" s="326" t="s">
        <v>241</v>
      </c>
      <c r="C52" s="341"/>
      <c r="D52" s="327"/>
      <c r="E52" s="55">
        <v>4</v>
      </c>
      <c r="F52" s="341"/>
      <c r="G52" s="341"/>
      <c r="H52" s="324"/>
      <c r="I52" s="298"/>
    </row>
    <row r="53" spans="1:9" ht="31.5" customHeight="1" x14ac:dyDescent="0.3">
      <c r="A53" s="325" t="s">
        <v>244</v>
      </c>
      <c r="B53" s="326" t="s">
        <v>241</v>
      </c>
      <c r="C53" s="341"/>
      <c r="D53" s="327">
        <v>110</v>
      </c>
      <c r="E53" s="55">
        <v>90</v>
      </c>
      <c r="F53" s="341"/>
      <c r="G53" s="341"/>
      <c r="H53" s="324"/>
      <c r="I53" s="298"/>
    </row>
    <row r="54" spans="1:9" ht="31.5" customHeight="1" x14ac:dyDescent="0.3">
      <c r="A54" s="325" t="s">
        <v>245</v>
      </c>
      <c r="B54" s="326" t="s">
        <v>241</v>
      </c>
      <c r="C54" s="341"/>
      <c r="D54" s="327"/>
      <c r="E54" s="55"/>
      <c r="F54" s="341"/>
      <c r="G54" s="341"/>
      <c r="H54" s="324"/>
      <c r="I54" s="298"/>
    </row>
    <row r="55" spans="1:9" ht="31.5" customHeight="1" x14ac:dyDescent="0.3">
      <c r="A55" s="325" t="s">
        <v>246</v>
      </c>
      <c r="B55" s="326" t="s">
        <v>241</v>
      </c>
      <c r="C55" s="341"/>
      <c r="D55" s="327">
        <v>5</v>
      </c>
      <c r="E55" s="55">
        <v>5</v>
      </c>
      <c r="F55" s="341"/>
      <c r="G55" s="341"/>
      <c r="H55" s="324"/>
      <c r="I55" s="298"/>
    </row>
    <row r="56" spans="1:9" ht="31.5" customHeight="1" x14ac:dyDescent="0.3">
      <c r="A56" s="325" t="s">
        <v>247</v>
      </c>
      <c r="B56" s="326" t="s">
        <v>241</v>
      </c>
      <c r="C56" s="341"/>
      <c r="D56" s="327">
        <v>814647</v>
      </c>
      <c r="E56" s="342">
        <v>818147</v>
      </c>
      <c r="F56" s="341"/>
      <c r="G56" s="341"/>
      <c r="H56" s="324"/>
      <c r="I56" s="298"/>
    </row>
    <row r="57" spans="1:9" ht="24.6" customHeight="1" x14ac:dyDescent="0.3">
      <c r="A57" s="325" t="s">
        <v>248</v>
      </c>
      <c r="B57" s="326" t="s">
        <v>241</v>
      </c>
      <c r="C57" s="341"/>
      <c r="D57" s="327">
        <v>24</v>
      </c>
      <c r="E57" s="55">
        <v>30</v>
      </c>
      <c r="F57" s="341"/>
      <c r="G57" s="341"/>
      <c r="H57" s="324"/>
      <c r="I57" s="298"/>
    </row>
    <row r="58" spans="1:9" ht="27" customHeight="1" x14ac:dyDescent="0.3">
      <c r="A58" s="325" t="s">
        <v>249</v>
      </c>
      <c r="B58" s="326" t="s">
        <v>241</v>
      </c>
      <c r="C58" s="341"/>
      <c r="D58" s="327">
        <v>24</v>
      </c>
      <c r="E58" s="55">
        <v>24</v>
      </c>
      <c r="F58" s="341"/>
      <c r="G58" s="341"/>
      <c r="H58" s="324"/>
      <c r="I58" s="298"/>
    </row>
    <row r="59" spans="1:9" ht="22.95" customHeight="1" x14ac:dyDescent="0.3">
      <c r="A59" s="325" t="s">
        <v>250</v>
      </c>
      <c r="B59" s="326" t="s">
        <v>241</v>
      </c>
      <c r="C59" s="341"/>
      <c r="D59" s="327">
        <v>208</v>
      </c>
      <c r="E59" s="327">
        <v>180</v>
      </c>
      <c r="F59" s="341"/>
      <c r="G59" s="341"/>
      <c r="H59" s="324"/>
      <c r="I59" s="298"/>
    </row>
    <row r="60" spans="1:9" ht="31.5" customHeight="1" x14ac:dyDescent="0.3">
      <c r="A60" s="325" t="s">
        <v>251</v>
      </c>
      <c r="B60" s="326" t="s">
        <v>241</v>
      </c>
      <c r="C60" s="341"/>
      <c r="D60" s="327">
        <v>144</v>
      </c>
      <c r="E60" s="327">
        <v>1291</v>
      </c>
      <c r="F60" s="341"/>
      <c r="G60" s="341"/>
      <c r="H60" s="324"/>
      <c r="I60" s="298"/>
    </row>
    <row r="61" spans="1:9" ht="31.5" customHeight="1" x14ac:dyDescent="0.3">
      <c r="A61" s="325" t="s">
        <v>252</v>
      </c>
      <c r="B61" s="326" t="s">
        <v>241</v>
      </c>
      <c r="C61" s="341"/>
      <c r="D61" s="327">
        <v>18</v>
      </c>
      <c r="E61" s="341"/>
      <c r="F61" s="341"/>
      <c r="G61" s="341"/>
      <c r="H61" s="324"/>
      <c r="I61" s="298"/>
    </row>
    <row r="62" spans="1:9" ht="31.5" customHeight="1" x14ac:dyDescent="0.3">
      <c r="A62" s="325" t="s">
        <v>253</v>
      </c>
      <c r="B62" s="326" t="s">
        <v>241</v>
      </c>
      <c r="C62" s="341"/>
      <c r="D62" s="327">
        <v>4517</v>
      </c>
      <c r="E62" s="327">
        <v>2000</v>
      </c>
      <c r="F62" s="341"/>
      <c r="G62" s="341"/>
      <c r="H62" s="324"/>
      <c r="I62" s="298"/>
    </row>
    <row r="63" spans="1:9" ht="31.5" customHeight="1" x14ac:dyDescent="0.3">
      <c r="A63" s="325" t="s">
        <v>254</v>
      </c>
      <c r="B63" s="326" t="s">
        <v>241</v>
      </c>
      <c r="C63" s="341"/>
      <c r="D63" s="341"/>
      <c r="E63" s="341"/>
      <c r="F63" s="341"/>
      <c r="G63" s="341"/>
      <c r="H63" s="324"/>
      <c r="I63" s="298"/>
    </row>
    <row r="64" spans="1:9" ht="31.5" customHeight="1" x14ac:dyDescent="0.3">
      <c r="A64" s="325" t="s">
        <v>255</v>
      </c>
      <c r="B64" s="326" t="s">
        <v>241</v>
      </c>
      <c r="C64" s="341"/>
      <c r="D64" s="341"/>
      <c r="E64" s="341"/>
      <c r="F64" s="341"/>
      <c r="G64" s="341"/>
      <c r="H64" s="324"/>
      <c r="I64" s="298"/>
    </row>
    <row r="65" spans="1:13" ht="12" customHeight="1" x14ac:dyDescent="0.3">
      <c r="A65" s="328"/>
      <c r="B65" s="329"/>
      <c r="C65" s="330"/>
      <c r="D65" s="330"/>
      <c r="E65" s="330"/>
      <c r="F65" s="330"/>
      <c r="G65" s="330"/>
      <c r="H65" s="324"/>
      <c r="I65" s="298"/>
    </row>
    <row r="66" spans="1:13" ht="32.4" customHeight="1" x14ac:dyDescent="0.3">
      <c r="A66" s="561" t="s">
        <v>25</v>
      </c>
      <c r="B66" s="561" t="s">
        <v>10</v>
      </c>
      <c r="C66" s="323" t="s">
        <v>11</v>
      </c>
      <c r="D66" s="323" t="s">
        <v>12</v>
      </c>
      <c r="E66" s="561" t="s">
        <v>13</v>
      </c>
      <c r="F66" s="561"/>
      <c r="G66" s="561"/>
      <c r="H66" s="324"/>
      <c r="I66" s="308"/>
      <c r="J66" s="308"/>
      <c r="K66" s="308"/>
      <c r="L66" s="308"/>
    </row>
    <row r="67" spans="1:13" ht="27" customHeight="1" x14ac:dyDescent="0.3">
      <c r="A67" s="561"/>
      <c r="B67" s="561"/>
      <c r="C67" s="315" t="s">
        <v>14</v>
      </c>
      <c r="D67" s="315" t="s">
        <v>15</v>
      </c>
      <c r="E67" s="315" t="s">
        <v>16</v>
      </c>
      <c r="F67" s="315" t="s">
        <v>17</v>
      </c>
      <c r="G67" s="315" t="s">
        <v>34</v>
      </c>
      <c r="H67" s="307"/>
      <c r="I67" s="308"/>
      <c r="J67" s="308"/>
      <c r="K67" s="308"/>
      <c r="L67" s="308"/>
    </row>
    <row r="68" spans="1:13" ht="31.2" customHeight="1" x14ac:dyDescent="0.3">
      <c r="A68" s="331" t="s">
        <v>18</v>
      </c>
      <c r="B68" s="315" t="s">
        <v>19</v>
      </c>
      <c r="C68" s="339">
        <f>C40</f>
        <v>1052.8</v>
      </c>
      <c r="D68" s="339">
        <f t="shared" ref="D68:G68" si="0">D40</f>
        <v>352</v>
      </c>
      <c r="E68" s="339">
        <f t="shared" si="0"/>
        <v>88227</v>
      </c>
      <c r="F68" s="339">
        <f t="shared" si="0"/>
        <v>90524</v>
      </c>
      <c r="G68" s="339">
        <f t="shared" si="0"/>
        <v>95077</v>
      </c>
      <c r="H68" s="307"/>
      <c r="I68" s="308"/>
      <c r="J68" s="308"/>
      <c r="K68" s="308"/>
      <c r="L68" s="308"/>
    </row>
    <row r="69" spans="1:13" ht="31.2" customHeight="1" x14ac:dyDescent="0.3">
      <c r="A69" s="318" t="s">
        <v>26</v>
      </c>
      <c r="B69" s="319" t="s">
        <v>19</v>
      </c>
      <c r="C69" s="320">
        <f>SUM(C68)</f>
        <v>1052.8</v>
      </c>
      <c r="D69" s="320">
        <f>SUM(D68)</f>
        <v>352</v>
      </c>
      <c r="E69" s="320">
        <f>SUM(E68)</f>
        <v>88227</v>
      </c>
      <c r="F69" s="320">
        <f>SUM(F68)</f>
        <v>90524</v>
      </c>
      <c r="G69" s="320">
        <f>SUM(G68)</f>
        <v>95077</v>
      </c>
      <c r="H69" s="307"/>
      <c r="I69" s="308"/>
      <c r="J69" s="333"/>
      <c r="K69" s="333"/>
      <c r="L69" s="333"/>
    </row>
    <row r="70" spans="1:13" s="289" customFormat="1" ht="16.649999999999999" hidden="1" customHeight="1" x14ac:dyDescent="0.3">
      <c r="A70" s="566" t="s">
        <v>27</v>
      </c>
      <c r="B70" s="566"/>
      <c r="C70" s="566"/>
      <c r="D70" s="566"/>
      <c r="E70" s="566"/>
      <c r="F70" s="566"/>
      <c r="G70" s="566"/>
      <c r="H70" s="305"/>
      <c r="I70" s="302"/>
      <c r="J70" s="306"/>
      <c r="K70" s="306"/>
      <c r="L70" s="306"/>
      <c r="M70" s="306"/>
    </row>
    <row r="71" spans="1:13" s="289" customFormat="1" ht="16.649999999999999" hidden="1" customHeight="1" x14ac:dyDescent="0.3">
      <c r="A71" s="309" t="s">
        <v>28</v>
      </c>
      <c r="B71" s="309"/>
      <c r="C71" s="309"/>
      <c r="D71" s="309"/>
      <c r="E71" s="309"/>
      <c r="F71" s="309"/>
      <c r="G71" s="309"/>
      <c r="H71" s="309"/>
      <c r="I71" s="302"/>
    </row>
    <row r="72" spans="1:13" s="289" customFormat="1" ht="15" hidden="1" customHeight="1" x14ac:dyDescent="0.3">
      <c r="A72" s="558" t="s">
        <v>41</v>
      </c>
      <c r="B72" s="558"/>
      <c r="C72" s="558"/>
      <c r="D72" s="558"/>
      <c r="E72" s="558"/>
      <c r="F72" s="558"/>
      <c r="G72" s="558"/>
      <c r="H72" s="334"/>
      <c r="I72" s="302"/>
    </row>
    <row r="73" spans="1:13" s="289" customFormat="1" ht="15" hidden="1" customHeight="1" x14ac:dyDescent="0.3">
      <c r="A73" s="562" t="s">
        <v>42</v>
      </c>
      <c r="B73" s="558"/>
      <c r="C73" s="558"/>
      <c r="D73" s="558"/>
      <c r="E73" s="558"/>
      <c r="F73" s="558"/>
      <c r="G73" s="558"/>
      <c r="H73" s="309"/>
      <c r="I73" s="302"/>
    </row>
    <row r="74" spans="1:13" ht="21.45" hidden="1" customHeight="1" x14ac:dyDescent="0.3">
      <c r="A74" s="558" t="s">
        <v>43</v>
      </c>
      <c r="B74" s="558"/>
      <c r="C74" s="558"/>
      <c r="D74" s="558"/>
      <c r="E74" s="558"/>
      <c r="F74" s="558"/>
      <c r="G74" s="558"/>
      <c r="H74" s="305"/>
    </row>
    <row r="75" spans="1:13" ht="17.25" hidden="1" customHeight="1" x14ac:dyDescent="0.3">
      <c r="A75" s="559" t="s">
        <v>24</v>
      </c>
      <c r="B75" s="561" t="s">
        <v>10</v>
      </c>
      <c r="C75" s="323" t="s">
        <v>11</v>
      </c>
      <c r="D75" s="323" t="s">
        <v>12</v>
      </c>
      <c r="E75" s="561" t="s">
        <v>13</v>
      </c>
      <c r="F75" s="561"/>
      <c r="G75" s="561"/>
      <c r="H75" s="324"/>
      <c r="I75" s="298"/>
    </row>
    <row r="76" spans="1:13" ht="17.25" hidden="1" customHeight="1" x14ac:dyDescent="0.3">
      <c r="A76" s="560"/>
      <c r="B76" s="561"/>
      <c r="C76" s="315" t="s">
        <v>14</v>
      </c>
      <c r="D76" s="315" t="s">
        <v>15</v>
      </c>
      <c r="E76" s="315" t="s">
        <v>16</v>
      </c>
      <c r="F76" s="315" t="s">
        <v>17</v>
      </c>
      <c r="G76" s="315" t="s">
        <v>34</v>
      </c>
      <c r="H76" s="324"/>
      <c r="I76" s="298"/>
    </row>
    <row r="77" spans="1:13" ht="15.6" hidden="1" x14ac:dyDescent="0.3">
      <c r="A77" s="335" t="s">
        <v>44</v>
      </c>
      <c r="B77" s="315" t="s">
        <v>45</v>
      </c>
      <c r="C77" s="336"/>
      <c r="D77" s="336"/>
      <c r="E77" s="336"/>
      <c r="F77" s="336"/>
      <c r="G77" s="336"/>
      <c r="H77" s="324"/>
      <c r="I77" s="298"/>
    </row>
    <row r="78" spans="1:13" ht="15" hidden="1" customHeight="1" x14ac:dyDescent="0.3">
      <c r="A78" s="335" t="s">
        <v>44</v>
      </c>
      <c r="B78" s="315" t="s">
        <v>45</v>
      </c>
      <c r="C78" s="336"/>
      <c r="D78" s="336"/>
      <c r="E78" s="336"/>
      <c r="F78" s="336"/>
      <c r="G78" s="336"/>
      <c r="H78" s="324"/>
      <c r="I78" s="298"/>
    </row>
    <row r="79" spans="1:13" ht="15" hidden="1" customHeight="1" x14ac:dyDescent="0.3">
      <c r="A79" s="335" t="s">
        <v>44</v>
      </c>
      <c r="B79" s="315" t="s">
        <v>45</v>
      </c>
      <c r="C79" s="336"/>
      <c r="D79" s="336"/>
      <c r="E79" s="336"/>
      <c r="F79" s="336"/>
      <c r="G79" s="336"/>
      <c r="H79" s="324"/>
      <c r="I79" s="298"/>
    </row>
    <row r="80" spans="1:13" ht="19.5" hidden="1" customHeight="1" x14ac:dyDescent="0.3">
      <c r="A80" s="328"/>
      <c r="B80" s="329"/>
      <c r="C80" s="330"/>
      <c r="D80" s="330"/>
      <c r="E80" s="330"/>
      <c r="F80" s="330"/>
      <c r="G80" s="330"/>
      <c r="H80" s="324"/>
      <c r="I80" s="298"/>
    </row>
    <row r="81" spans="1:12" ht="15.75" hidden="1" customHeight="1" x14ac:dyDescent="0.3">
      <c r="A81" s="561" t="s">
        <v>25</v>
      </c>
      <c r="B81" s="561" t="s">
        <v>10</v>
      </c>
      <c r="C81" s="323" t="s">
        <v>11</v>
      </c>
      <c r="D81" s="323" t="s">
        <v>12</v>
      </c>
      <c r="E81" s="561" t="s">
        <v>13</v>
      </c>
      <c r="F81" s="561"/>
      <c r="G81" s="561"/>
      <c r="H81" s="324"/>
      <c r="I81" s="308"/>
      <c r="J81" s="308"/>
      <c r="K81" s="308"/>
      <c r="L81" s="308"/>
    </row>
    <row r="82" spans="1:12" ht="18" hidden="1" customHeight="1" x14ac:dyDescent="0.3">
      <c r="A82" s="561"/>
      <c r="B82" s="561"/>
      <c r="C82" s="315" t="s">
        <v>14</v>
      </c>
      <c r="D82" s="315" t="s">
        <v>15</v>
      </c>
      <c r="E82" s="315" t="s">
        <v>16</v>
      </c>
      <c r="F82" s="315" t="s">
        <v>17</v>
      </c>
      <c r="G82" s="315" t="s">
        <v>34</v>
      </c>
      <c r="H82" s="307"/>
      <c r="I82" s="308"/>
      <c r="J82" s="308"/>
      <c r="K82" s="308"/>
      <c r="L82" s="308"/>
    </row>
    <row r="83" spans="1:12" ht="23.25" hidden="1" customHeight="1" x14ac:dyDescent="0.3">
      <c r="A83" s="331" t="s">
        <v>20</v>
      </c>
      <c r="B83" s="315" t="s">
        <v>19</v>
      </c>
      <c r="C83" s="332"/>
      <c r="D83" s="332"/>
      <c r="E83" s="332"/>
      <c r="F83" s="332"/>
      <c r="G83" s="332"/>
      <c r="H83" s="307"/>
      <c r="I83" s="308"/>
      <c r="J83" s="308"/>
      <c r="K83" s="308"/>
      <c r="L83" s="308"/>
    </row>
    <row r="84" spans="1:12" ht="32.25" hidden="1" customHeight="1" x14ac:dyDescent="0.3">
      <c r="A84" s="318" t="s">
        <v>26</v>
      </c>
      <c r="B84" s="319" t="s">
        <v>19</v>
      </c>
      <c r="C84" s="320">
        <f>SUM(C83)</f>
        <v>0</v>
      </c>
      <c r="D84" s="320">
        <f>SUM(D83)</f>
        <v>0</v>
      </c>
      <c r="E84" s="320">
        <f>SUM(E83)</f>
        <v>0</v>
      </c>
      <c r="F84" s="320">
        <f>SUM(F83)</f>
        <v>0</v>
      </c>
      <c r="G84" s="320">
        <f>SUM(G83)</f>
        <v>0</v>
      </c>
      <c r="H84" s="307"/>
      <c r="I84" s="308"/>
      <c r="J84" s="333"/>
      <c r="K84" s="333"/>
      <c r="L84" s="333"/>
    </row>
    <row r="85" spans="1:12" hidden="1" x14ac:dyDescent="0.3"/>
    <row r="86" spans="1:12" hidden="1" x14ac:dyDescent="0.3">
      <c r="E86" s="338"/>
    </row>
    <row r="88" spans="1:12" ht="20.399999999999999" hidden="1" customHeight="1" x14ac:dyDescent="0.3"/>
    <row r="89" spans="1:12" ht="44.4" hidden="1" customHeight="1" x14ac:dyDescent="0.3">
      <c r="A89" s="590" t="s">
        <v>256</v>
      </c>
      <c r="B89" s="590"/>
      <c r="C89" s="590"/>
      <c r="D89" s="590"/>
      <c r="E89" s="590"/>
      <c r="F89" s="590"/>
      <c r="G89" s="590"/>
    </row>
  </sheetData>
  <mergeCells count="45">
    <mergeCell ref="D8:G8"/>
    <mergeCell ref="F1:G1"/>
    <mergeCell ref="D2:G2"/>
    <mergeCell ref="D3:G3"/>
    <mergeCell ref="D4:G4"/>
    <mergeCell ref="D7:G7"/>
    <mergeCell ref="A33:G33"/>
    <mergeCell ref="D9:G9"/>
    <mergeCell ref="D10:G10"/>
    <mergeCell ref="A20:G20"/>
    <mergeCell ref="A21:G21"/>
    <mergeCell ref="A22:G22"/>
    <mergeCell ref="A23:G23"/>
    <mergeCell ref="A25:G25"/>
    <mergeCell ref="A26:G26"/>
    <mergeCell ref="A27:G27"/>
    <mergeCell ref="A29:G29"/>
    <mergeCell ref="A30:G30"/>
    <mergeCell ref="A34:G34"/>
    <mergeCell ref="A35:G35"/>
    <mergeCell ref="A36:G36"/>
    <mergeCell ref="A37:G37"/>
    <mergeCell ref="A38:A39"/>
    <mergeCell ref="B38:B39"/>
    <mergeCell ref="E38:G38"/>
    <mergeCell ref="A73:G73"/>
    <mergeCell ref="A43:H43"/>
    <mergeCell ref="A45:G45"/>
    <mergeCell ref="A47:G47"/>
    <mergeCell ref="A48:A49"/>
    <mergeCell ref="B48:B49"/>
    <mergeCell ref="E48:G48"/>
    <mergeCell ref="A66:A67"/>
    <mergeCell ref="B66:B67"/>
    <mergeCell ref="E66:G66"/>
    <mergeCell ref="A70:G70"/>
    <mergeCell ref="A72:G72"/>
    <mergeCell ref="A89:G89"/>
    <mergeCell ref="A74:G74"/>
    <mergeCell ref="A75:A76"/>
    <mergeCell ref="B75:B76"/>
    <mergeCell ref="E75:G75"/>
    <mergeCell ref="A81:A82"/>
    <mergeCell ref="B81:B82"/>
    <mergeCell ref="E81:G81"/>
  </mergeCells>
  <printOptions horizontalCentered="1"/>
  <pageMargins left="0.39370078740157483" right="0.39370078740157483" top="0.39370078740157483" bottom="0.39370078740157483" header="0.19685039370078741" footer="0.19685039370078741"/>
  <pageSetup paperSize="9" scale="80" fitToHeight="0" orientation="landscape" r:id="rId1"/>
  <headerFooter alignWithMargins="0"/>
  <rowBreaks count="2" manualBreakCount="2">
    <brk id="27" max="6" man="1"/>
    <brk id="47" max="6"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M131"/>
  <sheetViews>
    <sheetView topLeftCell="A25" zoomScale="70" zoomScaleNormal="70" zoomScaleSheetLayoutView="100" workbookViewId="0">
      <selection activeCell="A38" sqref="A38:C38"/>
    </sheetView>
  </sheetViews>
  <sheetFormatPr defaultRowHeight="13.8" x14ac:dyDescent="0.3"/>
  <cols>
    <col min="1" max="1" width="44.44140625" style="337" customWidth="1"/>
    <col min="2" max="2" width="19.44140625" style="337" customWidth="1"/>
    <col min="3" max="3" width="15" style="298" customWidth="1"/>
    <col min="4" max="4" width="16.33203125" style="298" customWidth="1"/>
    <col min="5" max="5" width="15.33203125" style="298" customWidth="1"/>
    <col min="6" max="6" width="14.109375" style="298" customWidth="1"/>
    <col min="7" max="7" width="15.88671875" style="298" customWidth="1"/>
    <col min="8" max="8" width="32.88671875" style="298" customWidth="1"/>
    <col min="9" max="9" width="11" style="307" customWidth="1"/>
    <col min="10" max="10" width="11.109375" style="298" customWidth="1"/>
    <col min="11" max="12" width="13.33203125" style="298" customWidth="1"/>
    <col min="13" max="13" width="13.88671875" style="298" customWidth="1"/>
    <col min="14" max="17" width="9.109375" style="298" customWidth="1"/>
    <col min="18" max="256" width="8.88671875" style="298"/>
    <col min="257" max="257" width="46.109375" style="298" customWidth="1"/>
    <col min="258" max="258" width="30.6640625" style="298" customWidth="1"/>
    <col min="259" max="259" width="20.88671875" style="298" customWidth="1"/>
    <col min="260" max="261" width="20.44140625" style="298" customWidth="1"/>
    <col min="262" max="262" width="14.6640625" style="298" customWidth="1"/>
    <col min="263" max="263" width="14" style="298" customWidth="1"/>
    <col min="264" max="264" width="32.88671875" style="298" customWidth="1"/>
    <col min="265" max="265" width="11" style="298" customWidth="1"/>
    <col min="266" max="266" width="11.109375" style="298" customWidth="1"/>
    <col min="267" max="268" width="13.33203125" style="298" customWidth="1"/>
    <col min="269" max="269" width="13.88671875" style="298" customWidth="1"/>
    <col min="270" max="273" width="9.109375" style="298" customWidth="1"/>
    <col min="274" max="512" width="8.88671875" style="298"/>
    <col min="513" max="513" width="46.109375" style="298" customWidth="1"/>
    <col min="514" max="514" width="30.6640625" style="298" customWidth="1"/>
    <col min="515" max="515" width="20.88671875" style="298" customWidth="1"/>
    <col min="516" max="517" width="20.44140625" style="298" customWidth="1"/>
    <col min="518" max="518" width="14.6640625" style="298" customWidth="1"/>
    <col min="519" max="519" width="14" style="298" customWidth="1"/>
    <col min="520" max="520" width="32.88671875" style="298" customWidth="1"/>
    <col min="521" max="521" width="11" style="298" customWidth="1"/>
    <col min="522" max="522" width="11.109375" style="298" customWidth="1"/>
    <col min="523" max="524" width="13.33203125" style="298" customWidth="1"/>
    <col min="525" max="525" width="13.88671875" style="298" customWidth="1"/>
    <col min="526" max="529" width="9.109375" style="298" customWidth="1"/>
    <col min="530" max="768" width="8.88671875" style="298"/>
    <col min="769" max="769" width="46.109375" style="298" customWidth="1"/>
    <col min="770" max="770" width="30.6640625" style="298" customWidth="1"/>
    <col min="771" max="771" width="20.88671875" style="298" customWidth="1"/>
    <col min="772" max="773" width="20.44140625" style="298" customWidth="1"/>
    <col min="774" max="774" width="14.6640625" style="298" customWidth="1"/>
    <col min="775" max="775" width="14" style="298" customWidth="1"/>
    <col min="776" max="776" width="32.88671875" style="298" customWidth="1"/>
    <col min="777" max="777" width="11" style="298" customWidth="1"/>
    <col min="778" max="778" width="11.109375" style="298" customWidth="1"/>
    <col min="779" max="780" width="13.33203125" style="298" customWidth="1"/>
    <col min="781" max="781" width="13.88671875" style="298" customWidth="1"/>
    <col min="782" max="785" width="9.109375" style="298" customWidth="1"/>
    <col min="786" max="1024" width="8.88671875" style="298"/>
    <col min="1025" max="1025" width="46.109375" style="298" customWidth="1"/>
    <col min="1026" max="1026" width="30.6640625" style="298" customWidth="1"/>
    <col min="1027" max="1027" width="20.88671875" style="298" customWidth="1"/>
    <col min="1028" max="1029" width="20.44140625" style="298" customWidth="1"/>
    <col min="1030" max="1030" width="14.6640625" style="298" customWidth="1"/>
    <col min="1031" max="1031" width="14" style="298" customWidth="1"/>
    <col min="1032" max="1032" width="32.88671875" style="298" customWidth="1"/>
    <col min="1033" max="1033" width="11" style="298" customWidth="1"/>
    <col min="1034" max="1034" width="11.109375" style="298" customWidth="1"/>
    <col min="1035" max="1036" width="13.33203125" style="298" customWidth="1"/>
    <col min="1037" max="1037" width="13.88671875" style="298" customWidth="1"/>
    <col min="1038" max="1041" width="9.109375" style="298" customWidth="1"/>
    <col min="1042" max="1280" width="8.88671875" style="298"/>
    <col min="1281" max="1281" width="46.109375" style="298" customWidth="1"/>
    <col min="1282" max="1282" width="30.6640625" style="298" customWidth="1"/>
    <col min="1283" max="1283" width="20.88671875" style="298" customWidth="1"/>
    <col min="1284" max="1285" width="20.44140625" style="298" customWidth="1"/>
    <col min="1286" max="1286" width="14.6640625" style="298" customWidth="1"/>
    <col min="1287" max="1287" width="14" style="298" customWidth="1"/>
    <col min="1288" max="1288" width="32.88671875" style="298" customWidth="1"/>
    <col min="1289" max="1289" width="11" style="298" customWidth="1"/>
    <col min="1290" max="1290" width="11.109375" style="298" customWidth="1"/>
    <col min="1291" max="1292" width="13.33203125" style="298" customWidth="1"/>
    <col min="1293" max="1293" width="13.88671875" style="298" customWidth="1"/>
    <col min="1294" max="1297" width="9.109375" style="298" customWidth="1"/>
    <col min="1298" max="1536" width="8.88671875" style="298"/>
    <col min="1537" max="1537" width="46.109375" style="298" customWidth="1"/>
    <col min="1538" max="1538" width="30.6640625" style="298" customWidth="1"/>
    <col min="1539" max="1539" width="20.88671875" style="298" customWidth="1"/>
    <col min="1540" max="1541" width="20.44140625" style="298" customWidth="1"/>
    <col min="1542" max="1542" width="14.6640625" style="298" customWidth="1"/>
    <col min="1543" max="1543" width="14" style="298" customWidth="1"/>
    <col min="1544" max="1544" width="32.88671875" style="298" customWidth="1"/>
    <col min="1545" max="1545" width="11" style="298" customWidth="1"/>
    <col min="1546" max="1546" width="11.109375" style="298" customWidth="1"/>
    <col min="1547" max="1548" width="13.33203125" style="298" customWidth="1"/>
    <col min="1549" max="1549" width="13.88671875" style="298" customWidth="1"/>
    <col min="1550" max="1553" width="9.109375" style="298" customWidth="1"/>
    <col min="1554" max="1792" width="8.88671875" style="298"/>
    <col min="1793" max="1793" width="46.109375" style="298" customWidth="1"/>
    <col min="1794" max="1794" width="30.6640625" style="298" customWidth="1"/>
    <col min="1795" max="1795" width="20.88671875" style="298" customWidth="1"/>
    <col min="1796" max="1797" width="20.44140625" style="298" customWidth="1"/>
    <col min="1798" max="1798" width="14.6640625" style="298" customWidth="1"/>
    <col min="1799" max="1799" width="14" style="298" customWidth="1"/>
    <col min="1800" max="1800" width="32.88671875" style="298" customWidth="1"/>
    <col min="1801" max="1801" width="11" style="298" customWidth="1"/>
    <col min="1802" max="1802" width="11.109375" style="298" customWidth="1"/>
    <col min="1803" max="1804" width="13.33203125" style="298" customWidth="1"/>
    <col min="1805" max="1805" width="13.88671875" style="298" customWidth="1"/>
    <col min="1806" max="1809" width="9.109375" style="298" customWidth="1"/>
    <col min="1810" max="2048" width="8.88671875" style="298"/>
    <col min="2049" max="2049" width="46.109375" style="298" customWidth="1"/>
    <col min="2050" max="2050" width="30.6640625" style="298" customWidth="1"/>
    <col min="2051" max="2051" width="20.88671875" style="298" customWidth="1"/>
    <col min="2052" max="2053" width="20.44140625" style="298" customWidth="1"/>
    <col min="2054" max="2054" width="14.6640625" style="298" customWidth="1"/>
    <col min="2055" max="2055" width="14" style="298" customWidth="1"/>
    <col min="2056" max="2056" width="32.88671875" style="298" customWidth="1"/>
    <col min="2057" max="2057" width="11" style="298" customWidth="1"/>
    <col min="2058" max="2058" width="11.109375" style="298" customWidth="1"/>
    <col min="2059" max="2060" width="13.33203125" style="298" customWidth="1"/>
    <col min="2061" max="2061" width="13.88671875" style="298" customWidth="1"/>
    <col min="2062" max="2065" width="9.109375" style="298" customWidth="1"/>
    <col min="2066" max="2304" width="8.88671875" style="298"/>
    <col min="2305" max="2305" width="46.109375" style="298" customWidth="1"/>
    <col min="2306" max="2306" width="30.6640625" style="298" customWidth="1"/>
    <col min="2307" max="2307" width="20.88671875" style="298" customWidth="1"/>
    <col min="2308" max="2309" width="20.44140625" style="298" customWidth="1"/>
    <col min="2310" max="2310" width="14.6640625" style="298" customWidth="1"/>
    <col min="2311" max="2311" width="14" style="298" customWidth="1"/>
    <col min="2312" max="2312" width="32.88671875" style="298" customWidth="1"/>
    <col min="2313" max="2313" width="11" style="298" customWidth="1"/>
    <col min="2314" max="2314" width="11.109375" style="298" customWidth="1"/>
    <col min="2315" max="2316" width="13.33203125" style="298" customWidth="1"/>
    <col min="2317" max="2317" width="13.88671875" style="298" customWidth="1"/>
    <col min="2318" max="2321" width="9.109375" style="298" customWidth="1"/>
    <col min="2322" max="2560" width="8.88671875" style="298"/>
    <col min="2561" max="2561" width="46.109375" style="298" customWidth="1"/>
    <col min="2562" max="2562" width="30.6640625" style="298" customWidth="1"/>
    <col min="2563" max="2563" width="20.88671875" style="298" customWidth="1"/>
    <col min="2564" max="2565" width="20.44140625" style="298" customWidth="1"/>
    <col min="2566" max="2566" width="14.6640625" style="298" customWidth="1"/>
    <col min="2567" max="2567" width="14" style="298" customWidth="1"/>
    <col min="2568" max="2568" width="32.88671875" style="298" customWidth="1"/>
    <col min="2569" max="2569" width="11" style="298" customWidth="1"/>
    <col min="2570" max="2570" width="11.109375" style="298" customWidth="1"/>
    <col min="2571" max="2572" width="13.33203125" style="298" customWidth="1"/>
    <col min="2573" max="2573" width="13.88671875" style="298" customWidth="1"/>
    <col min="2574" max="2577" width="9.109375" style="298" customWidth="1"/>
    <col min="2578" max="2816" width="8.88671875" style="298"/>
    <col min="2817" max="2817" width="46.109375" style="298" customWidth="1"/>
    <col min="2818" max="2818" width="30.6640625" style="298" customWidth="1"/>
    <col min="2819" max="2819" width="20.88671875" style="298" customWidth="1"/>
    <col min="2820" max="2821" width="20.44140625" style="298" customWidth="1"/>
    <col min="2822" max="2822" width="14.6640625" style="298" customWidth="1"/>
    <col min="2823" max="2823" width="14" style="298" customWidth="1"/>
    <col min="2824" max="2824" width="32.88671875" style="298" customWidth="1"/>
    <col min="2825" max="2825" width="11" style="298" customWidth="1"/>
    <col min="2826" max="2826" width="11.109375" style="298" customWidth="1"/>
    <col min="2827" max="2828" width="13.33203125" style="298" customWidth="1"/>
    <col min="2829" max="2829" width="13.88671875" style="298" customWidth="1"/>
    <col min="2830" max="2833" width="9.109375" style="298" customWidth="1"/>
    <col min="2834" max="3072" width="8.88671875" style="298"/>
    <col min="3073" max="3073" width="46.109375" style="298" customWidth="1"/>
    <col min="3074" max="3074" width="30.6640625" style="298" customWidth="1"/>
    <col min="3075" max="3075" width="20.88671875" style="298" customWidth="1"/>
    <col min="3076" max="3077" width="20.44140625" style="298" customWidth="1"/>
    <col min="3078" max="3078" width="14.6640625" style="298" customWidth="1"/>
    <col min="3079" max="3079" width="14" style="298" customWidth="1"/>
    <col min="3080" max="3080" width="32.88671875" style="298" customWidth="1"/>
    <col min="3081" max="3081" width="11" style="298" customWidth="1"/>
    <col min="3082" max="3082" width="11.109375" style="298" customWidth="1"/>
    <col min="3083" max="3084" width="13.33203125" style="298" customWidth="1"/>
    <col min="3085" max="3085" width="13.88671875" style="298" customWidth="1"/>
    <col min="3086" max="3089" width="9.109375" style="298" customWidth="1"/>
    <col min="3090" max="3328" width="8.88671875" style="298"/>
    <col min="3329" max="3329" width="46.109375" style="298" customWidth="1"/>
    <col min="3330" max="3330" width="30.6640625" style="298" customWidth="1"/>
    <col min="3331" max="3331" width="20.88671875" style="298" customWidth="1"/>
    <col min="3332" max="3333" width="20.44140625" style="298" customWidth="1"/>
    <col min="3334" max="3334" width="14.6640625" style="298" customWidth="1"/>
    <col min="3335" max="3335" width="14" style="298" customWidth="1"/>
    <col min="3336" max="3336" width="32.88671875" style="298" customWidth="1"/>
    <col min="3337" max="3337" width="11" style="298" customWidth="1"/>
    <col min="3338" max="3338" width="11.109375" style="298" customWidth="1"/>
    <col min="3339" max="3340" width="13.33203125" style="298" customWidth="1"/>
    <col min="3341" max="3341" width="13.88671875" style="298" customWidth="1"/>
    <col min="3342" max="3345" width="9.109375" style="298" customWidth="1"/>
    <col min="3346" max="3584" width="8.88671875" style="298"/>
    <col min="3585" max="3585" width="46.109375" style="298" customWidth="1"/>
    <col min="3586" max="3586" width="30.6640625" style="298" customWidth="1"/>
    <col min="3587" max="3587" width="20.88671875" style="298" customWidth="1"/>
    <col min="3588" max="3589" width="20.44140625" style="298" customWidth="1"/>
    <col min="3590" max="3590" width="14.6640625" style="298" customWidth="1"/>
    <col min="3591" max="3591" width="14" style="298" customWidth="1"/>
    <col min="3592" max="3592" width="32.88671875" style="298" customWidth="1"/>
    <col min="3593" max="3593" width="11" style="298" customWidth="1"/>
    <col min="3594" max="3594" width="11.109375" style="298" customWidth="1"/>
    <col min="3595" max="3596" width="13.33203125" style="298" customWidth="1"/>
    <col min="3597" max="3597" width="13.88671875" style="298" customWidth="1"/>
    <col min="3598" max="3601" width="9.109375" style="298" customWidth="1"/>
    <col min="3602" max="3840" width="8.88671875" style="298"/>
    <col min="3841" max="3841" width="46.109375" style="298" customWidth="1"/>
    <col min="3842" max="3842" width="30.6640625" style="298" customWidth="1"/>
    <col min="3843" max="3843" width="20.88671875" style="298" customWidth="1"/>
    <col min="3844" max="3845" width="20.44140625" style="298" customWidth="1"/>
    <col min="3846" max="3846" width="14.6640625" style="298" customWidth="1"/>
    <col min="3847" max="3847" width="14" style="298" customWidth="1"/>
    <col min="3848" max="3848" width="32.88671875" style="298" customWidth="1"/>
    <col min="3849" max="3849" width="11" style="298" customWidth="1"/>
    <col min="3850" max="3850" width="11.109375" style="298" customWidth="1"/>
    <col min="3851" max="3852" width="13.33203125" style="298" customWidth="1"/>
    <col min="3853" max="3853" width="13.88671875" style="298" customWidth="1"/>
    <col min="3854" max="3857" width="9.109375" style="298" customWidth="1"/>
    <col min="3858" max="4096" width="8.88671875" style="298"/>
    <col min="4097" max="4097" width="46.109375" style="298" customWidth="1"/>
    <col min="4098" max="4098" width="30.6640625" style="298" customWidth="1"/>
    <col min="4099" max="4099" width="20.88671875" style="298" customWidth="1"/>
    <col min="4100" max="4101" width="20.44140625" style="298" customWidth="1"/>
    <col min="4102" max="4102" width="14.6640625" style="298" customWidth="1"/>
    <col min="4103" max="4103" width="14" style="298" customWidth="1"/>
    <col min="4104" max="4104" width="32.88671875" style="298" customWidth="1"/>
    <col min="4105" max="4105" width="11" style="298" customWidth="1"/>
    <col min="4106" max="4106" width="11.109375" style="298" customWidth="1"/>
    <col min="4107" max="4108" width="13.33203125" style="298" customWidth="1"/>
    <col min="4109" max="4109" width="13.88671875" style="298" customWidth="1"/>
    <col min="4110" max="4113" width="9.109375" style="298" customWidth="1"/>
    <col min="4114" max="4352" width="8.88671875" style="298"/>
    <col min="4353" max="4353" width="46.109375" style="298" customWidth="1"/>
    <col min="4354" max="4354" width="30.6640625" style="298" customWidth="1"/>
    <col min="4355" max="4355" width="20.88671875" style="298" customWidth="1"/>
    <col min="4356" max="4357" width="20.44140625" style="298" customWidth="1"/>
    <col min="4358" max="4358" width="14.6640625" style="298" customWidth="1"/>
    <col min="4359" max="4359" width="14" style="298" customWidth="1"/>
    <col min="4360" max="4360" width="32.88671875" style="298" customWidth="1"/>
    <col min="4361" max="4361" width="11" style="298" customWidth="1"/>
    <col min="4362" max="4362" width="11.109375" style="298" customWidth="1"/>
    <col min="4363" max="4364" width="13.33203125" style="298" customWidth="1"/>
    <col min="4365" max="4365" width="13.88671875" style="298" customWidth="1"/>
    <col min="4366" max="4369" width="9.109375" style="298" customWidth="1"/>
    <col min="4370" max="4608" width="8.88671875" style="298"/>
    <col min="4609" max="4609" width="46.109375" style="298" customWidth="1"/>
    <col min="4610" max="4610" width="30.6640625" style="298" customWidth="1"/>
    <col min="4611" max="4611" width="20.88671875" style="298" customWidth="1"/>
    <col min="4612" max="4613" width="20.44140625" style="298" customWidth="1"/>
    <col min="4614" max="4614" width="14.6640625" style="298" customWidth="1"/>
    <col min="4615" max="4615" width="14" style="298" customWidth="1"/>
    <col min="4616" max="4616" width="32.88671875" style="298" customWidth="1"/>
    <col min="4617" max="4617" width="11" style="298" customWidth="1"/>
    <col min="4618" max="4618" width="11.109375" style="298" customWidth="1"/>
    <col min="4619" max="4620" width="13.33203125" style="298" customWidth="1"/>
    <col min="4621" max="4621" width="13.88671875" style="298" customWidth="1"/>
    <col min="4622" max="4625" width="9.109375" style="298" customWidth="1"/>
    <col min="4626" max="4864" width="8.88671875" style="298"/>
    <col min="4865" max="4865" width="46.109375" style="298" customWidth="1"/>
    <col min="4866" max="4866" width="30.6640625" style="298" customWidth="1"/>
    <col min="4867" max="4867" width="20.88671875" style="298" customWidth="1"/>
    <col min="4868" max="4869" width="20.44140625" style="298" customWidth="1"/>
    <col min="4870" max="4870" width="14.6640625" style="298" customWidth="1"/>
    <col min="4871" max="4871" width="14" style="298" customWidth="1"/>
    <col min="4872" max="4872" width="32.88671875" style="298" customWidth="1"/>
    <col min="4873" max="4873" width="11" style="298" customWidth="1"/>
    <col min="4874" max="4874" width="11.109375" style="298" customWidth="1"/>
    <col min="4875" max="4876" width="13.33203125" style="298" customWidth="1"/>
    <col min="4877" max="4877" width="13.88671875" style="298" customWidth="1"/>
    <col min="4878" max="4881" width="9.109375" style="298" customWidth="1"/>
    <col min="4882" max="5120" width="8.88671875" style="298"/>
    <col min="5121" max="5121" width="46.109375" style="298" customWidth="1"/>
    <col min="5122" max="5122" width="30.6640625" style="298" customWidth="1"/>
    <col min="5123" max="5123" width="20.88671875" style="298" customWidth="1"/>
    <col min="5124" max="5125" width="20.44140625" style="298" customWidth="1"/>
    <col min="5126" max="5126" width="14.6640625" style="298" customWidth="1"/>
    <col min="5127" max="5127" width="14" style="298" customWidth="1"/>
    <col min="5128" max="5128" width="32.88671875" style="298" customWidth="1"/>
    <col min="5129" max="5129" width="11" style="298" customWidth="1"/>
    <col min="5130" max="5130" width="11.109375" style="298" customWidth="1"/>
    <col min="5131" max="5132" width="13.33203125" style="298" customWidth="1"/>
    <col min="5133" max="5133" width="13.88671875" style="298" customWidth="1"/>
    <col min="5134" max="5137" width="9.109375" style="298" customWidth="1"/>
    <col min="5138" max="5376" width="8.88671875" style="298"/>
    <col min="5377" max="5377" width="46.109375" style="298" customWidth="1"/>
    <col min="5378" max="5378" width="30.6640625" style="298" customWidth="1"/>
    <col min="5379" max="5379" width="20.88671875" style="298" customWidth="1"/>
    <col min="5380" max="5381" width="20.44140625" style="298" customWidth="1"/>
    <col min="5382" max="5382" width="14.6640625" style="298" customWidth="1"/>
    <col min="5383" max="5383" width="14" style="298" customWidth="1"/>
    <col min="5384" max="5384" width="32.88671875" style="298" customWidth="1"/>
    <col min="5385" max="5385" width="11" style="298" customWidth="1"/>
    <col min="5386" max="5386" width="11.109375" style="298" customWidth="1"/>
    <col min="5387" max="5388" width="13.33203125" style="298" customWidth="1"/>
    <col min="5389" max="5389" width="13.88671875" style="298" customWidth="1"/>
    <col min="5390" max="5393" width="9.109375" style="298" customWidth="1"/>
    <col min="5394" max="5632" width="8.88671875" style="298"/>
    <col min="5633" max="5633" width="46.109375" style="298" customWidth="1"/>
    <col min="5634" max="5634" width="30.6640625" style="298" customWidth="1"/>
    <col min="5635" max="5635" width="20.88671875" style="298" customWidth="1"/>
    <col min="5636" max="5637" width="20.44140625" style="298" customWidth="1"/>
    <col min="5638" max="5638" width="14.6640625" style="298" customWidth="1"/>
    <col min="5639" max="5639" width="14" style="298" customWidth="1"/>
    <col min="5640" max="5640" width="32.88671875" style="298" customWidth="1"/>
    <col min="5641" max="5641" width="11" style="298" customWidth="1"/>
    <col min="5642" max="5642" width="11.109375" style="298" customWidth="1"/>
    <col min="5643" max="5644" width="13.33203125" style="298" customWidth="1"/>
    <col min="5645" max="5645" width="13.88671875" style="298" customWidth="1"/>
    <col min="5646" max="5649" width="9.109375" style="298" customWidth="1"/>
    <col min="5650" max="5888" width="8.88671875" style="298"/>
    <col min="5889" max="5889" width="46.109375" style="298" customWidth="1"/>
    <col min="5890" max="5890" width="30.6640625" style="298" customWidth="1"/>
    <col min="5891" max="5891" width="20.88671875" style="298" customWidth="1"/>
    <col min="5892" max="5893" width="20.44140625" style="298" customWidth="1"/>
    <col min="5894" max="5894" width="14.6640625" style="298" customWidth="1"/>
    <col min="5895" max="5895" width="14" style="298" customWidth="1"/>
    <col min="5896" max="5896" width="32.88671875" style="298" customWidth="1"/>
    <col min="5897" max="5897" width="11" style="298" customWidth="1"/>
    <col min="5898" max="5898" width="11.109375" style="298" customWidth="1"/>
    <col min="5899" max="5900" width="13.33203125" style="298" customWidth="1"/>
    <col min="5901" max="5901" width="13.88671875" style="298" customWidth="1"/>
    <col min="5902" max="5905" width="9.109375" style="298" customWidth="1"/>
    <col min="5906" max="6144" width="8.88671875" style="298"/>
    <col min="6145" max="6145" width="46.109375" style="298" customWidth="1"/>
    <col min="6146" max="6146" width="30.6640625" style="298" customWidth="1"/>
    <col min="6147" max="6147" width="20.88671875" style="298" customWidth="1"/>
    <col min="6148" max="6149" width="20.44140625" style="298" customWidth="1"/>
    <col min="6150" max="6150" width="14.6640625" style="298" customWidth="1"/>
    <col min="6151" max="6151" width="14" style="298" customWidth="1"/>
    <col min="6152" max="6152" width="32.88671875" style="298" customWidth="1"/>
    <col min="6153" max="6153" width="11" style="298" customWidth="1"/>
    <col min="6154" max="6154" width="11.109375" style="298" customWidth="1"/>
    <col min="6155" max="6156" width="13.33203125" style="298" customWidth="1"/>
    <col min="6157" max="6157" width="13.88671875" style="298" customWidth="1"/>
    <col min="6158" max="6161" width="9.109375" style="298" customWidth="1"/>
    <col min="6162" max="6400" width="8.88671875" style="298"/>
    <col min="6401" max="6401" width="46.109375" style="298" customWidth="1"/>
    <col min="6402" max="6402" width="30.6640625" style="298" customWidth="1"/>
    <col min="6403" max="6403" width="20.88671875" style="298" customWidth="1"/>
    <col min="6404" max="6405" width="20.44140625" style="298" customWidth="1"/>
    <col min="6406" max="6406" width="14.6640625" style="298" customWidth="1"/>
    <col min="6407" max="6407" width="14" style="298" customWidth="1"/>
    <col min="6408" max="6408" width="32.88671875" style="298" customWidth="1"/>
    <col min="6409" max="6409" width="11" style="298" customWidth="1"/>
    <col min="6410" max="6410" width="11.109375" style="298" customWidth="1"/>
    <col min="6411" max="6412" width="13.33203125" style="298" customWidth="1"/>
    <col min="6413" max="6413" width="13.88671875" style="298" customWidth="1"/>
    <col min="6414" max="6417" width="9.109375" style="298" customWidth="1"/>
    <col min="6418" max="6656" width="8.88671875" style="298"/>
    <col min="6657" max="6657" width="46.109375" style="298" customWidth="1"/>
    <col min="6658" max="6658" width="30.6640625" style="298" customWidth="1"/>
    <col min="6659" max="6659" width="20.88671875" style="298" customWidth="1"/>
    <col min="6660" max="6661" width="20.44140625" style="298" customWidth="1"/>
    <col min="6662" max="6662" width="14.6640625" style="298" customWidth="1"/>
    <col min="6663" max="6663" width="14" style="298" customWidth="1"/>
    <col min="6664" max="6664" width="32.88671875" style="298" customWidth="1"/>
    <col min="6665" max="6665" width="11" style="298" customWidth="1"/>
    <col min="6666" max="6666" width="11.109375" style="298" customWidth="1"/>
    <col min="6667" max="6668" width="13.33203125" style="298" customWidth="1"/>
    <col min="6669" max="6669" width="13.88671875" style="298" customWidth="1"/>
    <col min="6670" max="6673" width="9.109375" style="298" customWidth="1"/>
    <col min="6674" max="6912" width="8.88671875" style="298"/>
    <col min="6913" max="6913" width="46.109375" style="298" customWidth="1"/>
    <col min="6914" max="6914" width="30.6640625" style="298" customWidth="1"/>
    <col min="6915" max="6915" width="20.88671875" style="298" customWidth="1"/>
    <col min="6916" max="6917" width="20.44140625" style="298" customWidth="1"/>
    <col min="6918" max="6918" width="14.6640625" style="298" customWidth="1"/>
    <col min="6919" max="6919" width="14" style="298" customWidth="1"/>
    <col min="6920" max="6920" width="32.88671875" style="298" customWidth="1"/>
    <col min="6921" max="6921" width="11" style="298" customWidth="1"/>
    <col min="6922" max="6922" width="11.109375" style="298" customWidth="1"/>
    <col min="6923" max="6924" width="13.33203125" style="298" customWidth="1"/>
    <col min="6925" max="6925" width="13.88671875" style="298" customWidth="1"/>
    <col min="6926" max="6929" width="9.109375" style="298" customWidth="1"/>
    <col min="6930" max="7168" width="8.88671875" style="298"/>
    <col min="7169" max="7169" width="46.109375" style="298" customWidth="1"/>
    <col min="7170" max="7170" width="30.6640625" style="298" customWidth="1"/>
    <col min="7171" max="7171" width="20.88671875" style="298" customWidth="1"/>
    <col min="7172" max="7173" width="20.44140625" style="298" customWidth="1"/>
    <col min="7174" max="7174" width="14.6640625" style="298" customWidth="1"/>
    <col min="7175" max="7175" width="14" style="298" customWidth="1"/>
    <col min="7176" max="7176" width="32.88671875" style="298" customWidth="1"/>
    <col min="7177" max="7177" width="11" style="298" customWidth="1"/>
    <col min="7178" max="7178" width="11.109375" style="298" customWidth="1"/>
    <col min="7179" max="7180" width="13.33203125" style="298" customWidth="1"/>
    <col min="7181" max="7181" width="13.88671875" style="298" customWidth="1"/>
    <col min="7182" max="7185" width="9.109375" style="298" customWidth="1"/>
    <col min="7186" max="7424" width="8.88671875" style="298"/>
    <col min="7425" max="7425" width="46.109375" style="298" customWidth="1"/>
    <col min="7426" max="7426" width="30.6640625" style="298" customWidth="1"/>
    <col min="7427" max="7427" width="20.88671875" style="298" customWidth="1"/>
    <col min="7428" max="7429" width="20.44140625" style="298" customWidth="1"/>
    <col min="7430" max="7430" width="14.6640625" style="298" customWidth="1"/>
    <col min="7431" max="7431" width="14" style="298" customWidth="1"/>
    <col min="7432" max="7432" width="32.88671875" style="298" customWidth="1"/>
    <col min="7433" max="7433" width="11" style="298" customWidth="1"/>
    <col min="7434" max="7434" width="11.109375" style="298" customWidth="1"/>
    <col min="7435" max="7436" width="13.33203125" style="298" customWidth="1"/>
    <col min="7437" max="7437" width="13.88671875" style="298" customWidth="1"/>
    <col min="7438" max="7441" width="9.109375" style="298" customWidth="1"/>
    <col min="7442" max="7680" width="8.88671875" style="298"/>
    <col min="7681" max="7681" width="46.109375" style="298" customWidth="1"/>
    <col min="7682" max="7682" width="30.6640625" style="298" customWidth="1"/>
    <col min="7683" max="7683" width="20.88671875" style="298" customWidth="1"/>
    <col min="7684" max="7685" width="20.44140625" style="298" customWidth="1"/>
    <col min="7686" max="7686" width="14.6640625" style="298" customWidth="1"/>
    <col min="7687" max="7687" width="14" style="298" customWidth="1"/>
    <col min="7688" max="7688" width="32.88671875" style="298" customWidth="1"/>
    <col min="7689" max="7689" width="11" style="298" customWidth="1"/>
    <col min="7690" max="7690" width="11.109375" style="298" customWidth="1"/>
    <col min="7691" max="7692" width="13.33203125" style="298" customWidth="1"/>
    <col min="7693" max="7693" width="13.88671875" style="298" customWidth="1"/>
    <col min="7694" max="7697" width="9.109375" style="298" customWidth="1"/>
    <col min="7698" max="7936" width="8.88671875" style="298"/>
    <col min="7937" max="7937" width="46.109375" style="298" customWidth="1"/>
    <col min="7938" max="7938" width="30.6640625" style="298" customWidth="1"/>
    <col min="7939" max="7939" width="20.88671875" style="298" customWidth="1"/>
    <col min="7940" max="7941" width="20.44140625" style="298" customWidth="1"/>
    <col min="7942" max="7942" width="14.6640625" style="298" customWidth="1"/>
    <col min="7943" max="7943" width="14" style="298" customWidth="1"/>
    <col min="7944" max="7944" width="32.88671875" style="298" customWidth="1"/>
    <col min="7945" max="7945" width="11" style="298" customWidth="1"/>
    <col min="7946" max="7946" width="11.109375" style="298" customWidth="1"/>
    <col min="7947" max="7948" width="13.33203125" style="298" customWidth="1"/>
    <col min="7949" max="7949" width="13.88671875" style="298" customWidth="1"/>
    <col min="7950" max="7953" width="9.109375" style="298" customWidth="1"/>
    <col min="7954" max="8192" width="8.88671875" style="298"/>
    <col min="8193" max="8193" width="46.109375" style="298" customWidth="1"/>
    <col min="8194" max="8194" width="30.6640625" style="298" customWidth="1"/>
    <col min="8195" max="8195" width="20.88671875" style="298" customWidth="1"/>
    <col min="8196" max="8197" width="20.44140625" style="298" customWidth="1"/>
    <col min="8198" max="8198" width="14.6640625" style="298" customWidth="1"/>
    <col min="8199" max="8199" width="14" style="298" customWidth="1"/>
    <col min="8200" max="8200" width="32.88671875" style="298" customWidth="1"/>
    <col min="8201" max="8201" width="11" style="298" customWidth="1"/>
    <col min="8202" max="8202" width="11.109375" style="298" customWidth="1"/>
    <col min="8203" max="8204" width="13.33203125" style="298" customWidth="1"/>
    <col min="8205" max="8205" width="13.88671875" style="298" customWidth="1"/>
    <col min="8206" max="8209" width="9.109375" style="298" customWidth="1"/>
    <col min="8210" max="8448" width="8.88671875" style="298"/>
    <col min="8449" max="8449" width="46.109375" style="298" customWidth="1"/>
    <col min="8450" max="8450" width="30.6640625" style="298" customWidth="1"/>
    <col min="8451" max="8451" width="20.88671875" style="298" customWidth="1"/>
    <col min="8452" max="8453" width="20.44140625" style="298" customWidth="1"/>
    <col min="8454" max="8454" width="14.6640625" style="298" customWidth="1"/>
    <col min="8455" max="8455" width="14" style="298" customWidth="1"/>
    <col min="8456" max="8456" width="32.88671875" style="298" customWidth="1"/>
    <col min="8457" max="8457" width="11" style="298" customWidth="1"/>
    <col min="8458" max="8458" width="11.109375" style="298" customWidth="1"/>
    <col min="8459" max="8460" width="13.33203125" style="298" customWidth="1"/>
    <col min="8461" max="8461" width="13.88671875" style="298" customWidth="1"/>
    <col min="8462" max="8465" width="9.109375" style="298" customWidth="1"/>
    <col min="8466" max="8704" width="8.88671875" style="298"/>
    <col min="8705" max="8705" width="46.109375" style="298" customWidth="1"/>
    <col min="8706" max="8706" width="30.6640625" style="298" customWidth="1"/>
    <col min="8707" max="8707" width="20.88671875" style="298" customWidth="1"/>
    <col min="8708" max="8709" width="20.44140625" style="298" customWidth="1"/>
    <col min="8710" max="8710" width="14.6640625" style="298" customWidth="1"/>
    <col min="8711" max="8711" width="14" style="298" customWidth="1"/>
    <col min="8712" max="8712" width="32.88671875" style="298" customWidth="1"/>
    <col min="8713" max="8713" width="11" style="298" customWidth="1"/>
    <col min="8714" max="8714" width="11.109375" style="298" customWidth="1"/>
    <col min="8715" max="8716" width="13.33203125" style="298" customWidth="1"/>
    <col min="8717" max="8717" width="13.88671875" style="298" customWidth="1"/>
    <col min="8718" max="8721" width="9.109375" style="298" customWidth="1"/>
    <col min="8722" max="8960" width="8.88671875" style="298"/>
    <col min="8961" max="8961" width="46.109375" style="298" customWidth="1"/>
    <col min="8962" max="8962" width="30.6640625" style="298" customWidth="1"/>
    <col min="8963" max="8963" width="20.88671875" style="298" customWidth="1"/>
    <col min="8964" max="8965" width="20.44140625" style="298" customWidth="1"/>
    <col min="8966" max="8966" width="14.6640625" style="298" customWidth="1"/>
    <col min="8967" max="8967" width="14" style="298" customWidth="1"/>
    <col min="8968" max="8968" width="32.88671875" style="298" customWidth="1"/>
    <col min="8969" max="8969" width="11" style="298" customWidth="1"/>
    <col min="8970" max="8970" width="11.109375" style="298" customWidth="1"/>
    <col min="8971" max="8972" width="13.33203125" style="298" customWidth="1"/>
    <col min="8973" max="8973" width="13.88671875" style="298" customWidth="1"/>
    <col min="8974" max="8977" width="9.109375" style="298" customWidth="1"/>
    <col min="8978" max="9216" width="8.88671875" style="298"/>
    <col min="9217" max="9217" width="46.109375" style="298" customWidth="1"/>
    <col min="9218" max="9218" width="30.6640625" style="298" customWidth="1"/>
    <col min="9219" max="9219" width="20.88671875" style="298" customWidth="1"/>
    <col min="9220" max="9221" width="20.44140625" style="298" customWidth="1"/>
    <col min="9222" max="9222" width="14.6640625" style="298" customWidth="1"/>
    <col min="9223" max="9223" width="14" style="298" customWidth="1"/>
    <col min="9224" max="9224" width="32.88671875" style="298" customWidth="1"/>
    <col min="9225" max="9225" width="11" style="298" customWidth="1"/>
    <col min="9226" max="9226" width="11.109375" style="298" customWidth="1"/>
    <col min="9227" max="9228" width="13.33203125" style="298" customWidth="1"/>
    <col min="9229" max="9229" width="13.88671875" style="298" customWidth="1"/>
    <col min="9230" max="9233" width="9.109375" style="298" customWidth="1"/>
    <col min="9234" max="9472" width="8.88671875" style="298"/>
    <col min="9473" max="9473" width="46.109375" style="298" customWidth="1"/>
    <col min="9474" max="9474" width="30.6640625" style="298" customWidth="1"/>
    <col min="9475" max="9475" width="20.88671875" style="298" customWidth="1"/>
    <col min="9476" max="9477" width="20.44140625" style="298" customWidth="1"/>
    <col min="9478" max="9478" width="14.6640625" style="298" customWidth="1"/>
    <col min="9479" max="9479" width="14" style="298" customWidth="1"/>
    <col min="9480" max="9480" width="32.88671875" style="298" customWidth="1"/>
    <col min="9481" max="9481" width="11" style="298" customWidth="1"/>
    <col min="9482" max="9482" width="11.109375" style="298" customWidth="1"/>
    <col min="9483" max="9484" width="13.33203125" style="298" customWidth="1"/>
    <col min="9485" max="9485" width="13.88671875" style="298" customWidth="1"/>
    <col min="9486" max="9489" width="9.109375" style="298" customWidth="1"/>
    <col min="9490" max="9728" width="8.88671875" style="298"/>
    <col min="9729" max="9729" width="46.109375" style="298" customWidth="1"/>
    <col min="9730" max="9730" width="30.6640625" style="298" customWidth="1"/>
    <col min="9731" max="9731" width="20.88671875" style="298" customWidth="1"/>
    <col min="9732" max="9733" width="20.44140625" style="298" customWidth="1"/>
    <col min="9734" max="9734" width="14.6640625" style="298" customWidth="1"/>
    <col min="9735" max="9735" width="14" style="298" customWidth="1"/>
    <col min="9736" max="9736" width="32.88671875" style="298" customWidth="1"/>
    <col min="9737" max="9737" width="11" style="298" customWidth="1"/>
    <col min="9738" max="9738" width="11.109375" style="298" customWidth="1"/>
    <col min="9739" max="9740" width="13.33203125" style="298" customWidth="1"/>
    <col min="9741" max="9741" width="13.88671875" style="298" customWidth="1"/>
    <col min="9742" max="9745" width="9.109375" style="298" customWidth="1"/>
    <col min="9746" max="9984" width="8.88671875" style="298"/>
    <col min="9985" max="9985" width="46.109375" style="298" customWidth="1"/>
    <col min="9986" max="9986" width="30.6640625" style="298" customWidth="1"/>
    <col min="9987" max="9987" width="20.88671875" style="298" customWidth="1"/>
    <col min="9988" max="9989" width="20.44140625" style="298" customWidth="1"/>
    <col min="9990" max="9990" width="14.6640625" style="298" customWidth="1"/>
    <col min="9991" max="9991" width="14" style="298" customWidth="1"/>
    <col min="9992" max="9992" width="32.88671875" style="298" customWidth="1"/>
    <col min="9993" max="9993" width="11" style="298" customWidth="1"/>
    <col min="9994" max="9994" width="11.109375" style="298" customWidth="1"/>
    <col min="9995" max="9996" width="13.33203125" style="298" customWidth="1"/>
    <col min="9997" max="9997" width="13.88671875" style="298" customWidth="1"/>
    <col min="9998" max="10001" width="9.109375" style="298" customWidth="1"/>
    <col min="10002" max="10240" width="8.88671875" style="298"/>
    <col min="10241" max="10241" width="46.109375" style="298" customWidth="1"/>
    <col min="10242" max="10242" width="30.6640625" style="298" customWidth="1"/>
    <col min="10243" max="10243" width="20.88671875" style="298" customWidth="1"/>
    <col min="10244" max="10245" width="20.44140625" style="298" customWidth="1"/>
    <col min="10246" max="10246" width="14.6640625" style="298" customWidth="1"/>
    <col min="10247" max="10247" width="14" style="298" customWidth="1"/>
    <col min="10248" max="10248" width="32.88671875" style="298" customWidth="1"/>
    <col min="10249" max="10249" width="11" style="298" customWidth="1"/>
    <col min="10250" max="10250" width="11.109375" style="298" customWidth="1"/>
    <col min="10251" max="10252" width="13.33203125" style="298" customWidth="1"/>
    <col min="10253" max="10253" width="13.88671875" style="298" customWidth="1"/>
    <col min="10254" max="10257" width="9.109375" style="298" customWidth="1"/>
    <col min="10258" max="10496" width="8.88671875" style="298"/>
    <col min="10497" max="10497" width="46.109375" style="298" customWidth="1"/>
    <col min="10498" max="10498" width="30.6640625" style="298" customWidth="1"/>
    <col min="10499" max="10499" width="20.88671875" style="298" customWidth="1"/>
    <col min="10500" max="10501" width="20.44140625" style="298" customWidth="1"/>
    <col min="10502" max="10502" width="14.6640625" style="298" customWidth="1"/>
    <col min="10503" max="10503" width="14" style="298" customWidth="1"/>
    <col min="10504" max="10504" width="32.88671875" style="298" customWidth="1"/>
    <col min="10505" max="10505" width="11" style="298" customWidth="1"/>
    <col min="10506" max="10506" width="11.109375" style="298" customWidth="1"/>
    <col min="10507" max="10508" width="13.33203125" style="298" customWidth="1"/>
    <col min="10509" max="10509" width="13.88671875" style="298" customWidth="1"/>
    <col min="10510" max="10513" width="9.109375" style="298" customWidth="1"/>
    <col min="10514" max="10752" width="8.88671875" style="298"/>
    <col min="10753" max="10753" width="46.109375" style="298" customWidth="1"/>
    <col min="10754" max="10754" width="30.6640625" style="298" customWidth="1"/>
    <col min="10755" max="10755" width="20.88671875" style="298" customWidth="1"/>
    <col min="10756" max="10757" width="20.44140625" style="298" customWidth="1"/>
    <col min="10758" max="10758" width="14.6640625" style="298" customWidth="1"/>
    <col min="10759" max="10759" width="14" style="298" customWidth="1"/>
    <col min="10760" max="10760" width="32.88671875" style="298" customWidth="1"/>
    <col min="10761" max="10761" width="11" style="298" customWidth="1"/>
    <col min="10762" max="10762" width="11.109375" style="298" customWidth="1"/>
    <col min="10763" max="10764" width="13.33203125" style="298" customWidth="1"/>
    <col min="10765" max="10765" width="13.88671875" style="298" customWidth="1"/>
    <col min="10766" max="10769" width="9.109375" style="298" customWidth="1"/>
    <col min="10770" max="11008" width="8.88671875" style="298"/>
    <col min="11009" max="11009" width="46.109375" style="298" customWidth="1"/>
    <col min="11010" max="11010" width="30.6640625" style="298" customWidth="1"/>
    <col min="11011" max="11011" width="20.88671875" style="298" customWidth="1"/>
    <col min="11012" max="11013" width="20.44140625" style="298" customWidth="1"/>
    <col min="11014" max="11014" width="14.6640625" style="298" customWidth="1"/>
    <col min="11015" max="11015" width="14" style="298" customWidth="1"/>
    <col min="11016" max="11016" width="32.88671875" style="298" customWidth="1"/>
    <col min="11017" max="11017" width="11" style="298" customWidth="1"/>
    <col min="11018" max="11018" width="11.109375" style="298" customWidth="1"/>
    <col min="11019" max="11020" width="13.33203125" style="298" customWidth="1"/>
    <col min="11021" max="11021" width="13.88671875" style="298" customWidth="1"/>
    <col min="11022" max="11025" width="9.109375" style="298" customWidth="1"/>
    <col min="11026" max="11264" width="8.88671875" style="298"/>
    <col min="11265" max="11265" width="46.109375" style="298" customWidth="1"/>
    <col min="11266" max="11266" width="30.6640625" style="298" customWidth="1"/>
    <col min="11267" max="11267" width="20.88671875" style="298" customWidth="1"/>
    <col min="11268" max="11269" width="20.44140625" style="298" customWidth="1"/>
    <col min="11270" max="11270" width="14.6640625" style="298" customWidth="1"/>
    <col min="11271" max="11271" width="14" style="298" customWidth="1"/>
    <col min="11272" max="11272" width="32.88671875" style="298" customWidth="1"/>
    <col min="11273" max="11273" width="11" style="298" customWidth="1"/>
    <col min="11274" max="11274" width="11.109375" style="298" customWidth="1"/>
    <col min="11275" max="11276" width="13.33203125" style="298" customWidth="1"/>
    <col min="11277" max="11277" width="13.88671875" style="298" customWidth="1"/>
    <col min="11278" max="11281" width="9.109375" style="298" customWidth="1"/>
    <col min="11282" max="11520" width="8.88671875" style="298"/>
    <col min="11521" max="11521" width="46.109375" style="298" customWidth="1"/>
    <col min="11522" max="11522" width="30.6640625" style="298" customWidth="1"/>
    <col min="11523" max="11523" width="20.88671875" style="298" customWidth="1"/>
    <col min="11524" max="11525" width="20.44140625" style="298" customWidth="1"/>
    <col min="11526" max="11526" width="14.6640625" style="298" customWidth="1"/>
    <col min="11527" max="11527" width="14" style="298" customWidth="1"/>
    <col min="11528" max="11528" width="32.88671875" style="298" customWidth="1"/>
    <col min="11529" max="11529" width="11" style="298" customWidth="1"/>
    <col min="11530" max="11530" width="11.109375" style="298" customWidth="1"/>
    <col min="11531" max="11532" width="13.33203125" style="298" customWidth="1"/>
    <col min="11533" max="11533" width="13.88671875" style="298" customWidth="1"/>
    <col min="11534" max="11537" width="9.109375" style="298" customWidth="1"/>
    <col min="11538" max="11776" width="8.88671875" style="298"/>
    <col min="11777" max="11777" width="46.109375" style="298" customWidth="1"/>
    <col min="11778" max="11778" width="30.6640625" style="298" customWidth="1"/>
    <col min="11779" max="11779" width="20.88671875" style="298" customWidth="1"/>
    <col min="11780" max="11781" width="20.44140625" style="298" customWidth="1"/>
    <col min="11782" max="11782" width="14.6640625" style="298" customWidth="1"/>
    <col min="11783" max="11783" width="14" style="298" customWidth="1"/>
    <col min="11784" max="11784" width="32.88671875" style="298" customWidth="1"/>
    <col min="11785" max="11785" width="11" style="298" customWidth="1"/>
    <col min="11786" max="11786" width="11.109375" style="298" customWidth="1"/>
    <col min="11787" max="11788" width="13.33203125" style="298" customWidth="1"/>
    <col min="11789" max="11789" width="13.88671875" style="298" customWidth="1"/>
    <col min="11790" max="11793" width="9.109375" style="298" customWidth="1"/>
    <col min="11794" max="12032" width="8.88671875" style="298"/>
    <col min="12033" max="12033" width="46.109375" style="298" customWidth="1"/>
    <col min="12034" max="12034" width="30.6640625" style="298" customWidth="1"/>
    <col min="12035" max="12035" width="20.88671875" style="298" customWidth="1"/>
    <col min="12036" max="12037" width="20.44140625" style="298" customWidth="1"/>
    <col min="12038" max="12038" width="14.6640625" style="298" customWidth="1"/>
    <col min="12039" max="12039" width="14" style="298" customWidth="1"/>
    <col min="12040" max="12040" width="32.88671875" style="298" customWidth="1"/>
    <col min="12041" max="12041" width="11" style="298" customWidth="1"/>
    <col min="12042" max="12042" width="11.109375" style="298" customWidth="1"/>
    <col min="12043" max="12044" width="13.33203125" style="298" customWidth="1"/>
    <col min="12045" max="12045" width="13.88671875" style="298" customWidth="1"/>
    <col min="12046" max="12049" width="9.109375" style="298" customWidth="1"/>
    <col min="12050" max="12288" width="8.88671875" style="298"/>
    <col min="12289" max="12289" width="46.109375" style="298" customWidth="1"/>
    <col min="12290" max="12290" width="30.6640625" style="298" customWidth="1"/>
    <col min="12291" max="12291" width="20.88671875" style="298" customWidth="1"/>
    <col min="12292" max="12293" width="20.44140625" style="298" customWidth="1"/>
    <col min="12294" max="12294" width="14.6640625" style="298" customWidth="1"/>
    <col min="12295" max="12295" width="14" style="298" customWidth="1"/>
    <col min="12296" max="12296" width="32.88671875" style="298" customWidth="1"/>
    <col min="12297" max="12297" width="11" style="298" customWidth="1"/>
    <col min="12298" max="12298" width="11.109375" style="298" customWidth="1"/>
    <col min="12299" max="12300" width="13.33203125" style="298" customWidth="1"/>
    <col min="12301" max="12301" width="13.88671875" style="298" customWidth="1"/>
    <col min="12302" max="12305" width="9.109375" style="298" customWidth="1"/>
    <col min="12306" max="12544" width="8.88671875" style="298"/>
    <col min="12545" max="12545" width="46.109375" style="298" customWidth="1"/>
    <col min="12546" max="12546" width="30.6640625" style="298" customWidth="1"/>
    <col min="12547" max="12547" width="20.88671875" style="298" customWidth="1"/>
    <col min="12548" max="12549" width="20.44140625" style="298" customWidth="1"/>
    <col min="12550" max="12550" width="14.6640625" style="298" customWidth="1"/>
    <col min="12551" max="12551" width="14" style="298" customWidth="1"/>
    <col min="12552" max="12552" width="32.88671875" style="298" customWidth="1"/>
    <col min="12553" max="12553" width="11" style="298" customWidth="1"/>
    <col min="12554" max="12554" width="11.109375" style="298" customWidth="1"/>
    <col min="12555" max="12556" width="13.33203125" style="298" customWidth="1"/>
    <col min="12557" max="12557" width="13.88671875" style="298" customWidth="1"/>
    <col min="12558" max="12561" width="9.109375" style="298" customWidth="1"/>
    <col min="12562" max="12800" width="8.88671875" style="298"/>
    <col min="12801" max="12801" width="46.109375" style="298" customWidth="1"/>
    <col min="12802" max="12802" width="30.6640625" style="298" customWidth="1"/>
    <col min="12803" max="12803" width="20.88671875" style="298" customWidth="1"/>
    <col min="12804" max="12805" width="20.44140625" style="298" customWidth="1"/>
    <col min="12806" max="12806" width="14.6640625" style="298" customWidth="1"/>
    <col min="12807" max="12807" width="14" style="298" customWidth="1"/>
    <col min="12808" max="12808" width="32.88671875" style="298" customWidth="1"/>
    <col min="12809" max="12809" width="11" style="298" customWidth="1"/>
    <col min="12810" max="12810" width="11.109375" style="298" customWidth="1"/>
    <col min="12811" max="12812" width="13.33203125" style="298" customWidth="1"/>
    <col min="12813" max="12813" width="13.88671875" style="298" customWidth="1"/>
    <col min="12814" max="12817" width="9.109375" style="298" customWidth="1"/>
    <col min="12818" max="13056" width="8.88671875" style="298"/>
    <col min="13057" max="13057" width="46.109375" style="298" customWidth="1"/>
    <col min="13058" max="13058" width="30.6640625" style="298" customWidth="1"/>
    <col min="13059" max="13059" width="20.88671875" style="298" customWidth="1"/>
    <col min="13060" max="13061" width="20.44140625" style="298" customWidth="1"/>
    <col min="13062" max="13062" width="14.6640625" style="298" customWidth="1"/>
    <col min="13063" max="13063" width="14" style="298" customWidth="1"/>
    <col min="13064" max="13064" width="32.88671875" style="298" customWidth="1"/>
    <col min="13065" max="13065" width="11" style="298" customWidth="1"/>
    <col min="13066" max="13066" width="11.109375" style="298" customWidth="1"/>
    <col min="13067" max="13068" width="13.33203125" style="298" customWidth="1"/>
    <col min="13069" max="13069" width="13.88671875" style="298" customWidth="1"/>
    <col min="13070" max="13073" width="9.109375" style="298" customWidth="1"/>
    <col min="13074" max="13312" width="8.88671875" style="298"/>
    <col min="13313" max="13313" width="46.109375" style="298" customWidth="1"/>
    <col min="13314" max="13314" width="30.6640625" style="298" customWidth="1"/>
    <col min="13315" max="13315" width="20.88671875" style="298" customWidth="1"/>
    <col min="13316" max="13317" width="20.44140625" style="298" customWidth="1"/>
    <col min="13318" max="13318" width="14.6640625" style="298" customWidth="1"/>
    <col min="13319" max="13319" width="14" style="298" customWidth="1"/>
    <col min="13320" max="13320" width="32.88671875" style="298" customWidth="1"/>
    <col min="13321" max="13321" width="11" style="298" customWidth="1"/>
    <col min="13322" max="13322" width="11.109375" style="298" customWidth="1"/>
    <col min="13323" max="13324" width="13.33203125" style="298" customWidth="1"/>
    <col min="13325" max="13325" width="13.88671875" style="298" customWidth="1"/>
    <col min="13326" max="13329" width="9.109375" style="298" customWidth="1"/>
    <col min="13330" max="13568" width="8.88671875" style="298"/>
    <col min="13569" max="13569" width="46.109375" style="298" customWidth="1"/>
    <col min="13570" max="13570" width="30.6640625" style="298" customWidth="1"/>
    <col min="13571" max="13571" width="20.88671875" style="298" customWidth="1"/>
    <col min="13572" max="13573" width="20.44140625" style="298" customWidth="1"/>
    <col min="13574" max="13574" width="14.6640625" style="298" customWidth="1"/>
    <col min="13575" max="13575" width="14" style="298" customWidth="1"/>
    <col min="13576" max="13576" width="32.88671875" style="298" customWidth="1"/>
    <col min="13577" max="13577" width="11" style="298" customWidth="1"/>
    <col min="13578" max="13578" width="11.109375" style="298" customWidth="1"/>
    <col min="13579" max="13580" width="13.33203125" style="298" customWidth="1"/>
    <col min="13581" max="13581" width="13.88671875" style="298" customWidth="1"/>
    <col min="13582" max="13585" width="9.109375" style="298" customWidth="1"/>
    <col min="13586" max="13824" width="8.88671875" style="298"/>
    <col min="13825" max="13825" width="46.109375" style="298" customWidth="1"/>
    <col min="13826" max="13826" width="30.6640625" style="298" customWidth="1"/>
    <col min="13827" max="13827" width="20.88671875" style="298" customWidth="1"/>
    <col min="13828" max="13829" width="20.44140625" style="298" customWidth="1"/>
    <col min="13830" max="13830" width="14.6640625" style="298" customWidth="1"/>
    <col min="13831" max="13831" width="14" style="298" customWidth="1"/>
    <col min="13832" max="13832" width="32.88671875" style="298" customWidth="1"/>
    <col min="13833" max="13833" width="11" style="298" customWidth="1"/>
    <col min="13834" max="13834" width="11.109375" style="298" customWidth="1"/>
    <col min="13835" max="13836" width="13.33203125" style="298" customWidth="1"/>
    <col min="13837" max="13837" width="13.88671875" style="298" customWidth="1"/>
    <col min="13838" max="13841" width="9.109375" style="298" customWidth="1"/>
    <col min="13842" max="14080" width="8.88671875" style="298"/>
    <col min="14081" max="14081" width="46.109375" style="298" customWidth="1"/>
    <col min="14082" max="14082" width="30.6640625" style="298" customWidth="1"/>
    <col min="14083" max="14083" width="20.88671875" style="298" customWidth="1"/>
    <col min="14084" max="14085" width="20.44140625" style="298" customWidth="1"/>
    <col min="14086" max="14086" width="14.6640625" style="298" customWidth="1"/>
    <col min="14087" max="14087" width="14" style="298" customWidth="1"/>
    <col min="14088" max="14088" width="32.88671875" style="298" customWidth="1"/>
    <col min="14089" max="14089" width="11" style="298" customWidth="1"/>
    <col min="14090" max="14090" width="11.109375" style="298" customWidth="1"/>
    <col min="14091" max="14092" width="13.33203125" style="298" customWidth="1"/>
    <col min="14093" max="14093" width="13.88671875" style="298" customWidth="1"/>
    <col min="14094" max="14097" width="9.109375" style="298" customWidth="1"/>
    <col min="14098" max="14336" width="8.88671875" style="298"/>
    <col min="14337" max="14337" width="46.109375" style="298" customWidth="1"/>
    <col min="14338" max="14338" width="30.6640625" style="298" customWidth="1"/>
    <col min="14339" max="14339" width="20.88671875" style="298" customWidth="1"/>
    <col min="14340" max="14341" width="20.44140625" style="298" customWidth="1"/>
    <col min="14342" max="14342" width="14.6640625" style="298" customWidth="1"/>
    <col min="14343" max="14343" width="14" style="298" customWidth="1"/>
    <col min="14344" max="14344" width="32.88671875" style="298" customWidth="1"/>
    <col min="14345" max="14345" width="11" style="298" customWidth="1"/>
    <col min="14346" max="14346" width="11.109375" style="298" customWidth="1"/>
    <col min="14347" max="14348" width="13.33203125" style="298" customWidth="1"/>
    <col min="14349" max="14349" width="13.88671875" style="298" customWidth="1"/>
    <col min="14350" max="14353" width="9.109375" style="298" customWidth="1"/>
    <col min="14354" max="14592" width="8.88671875" style="298"/>
    <col min="14593" max="14593" width="46.109375" style="298" customWidth="1"/>
    <col min="14594" max="14594" width="30.6640625" style="298" customWidth="1"/>
    <col min="14595" max="14595" width="20.88671875" style="298" customWidth="1"/>
    <col min="14596" max="14597" width="20.44140625" style="298" customWidth="1"/>
    <col min="14598" max="14598" width="14.6640625" style="298" customWidth="1"/>
    <col min="14599" max="14599" width="14" style="298" customWidth="1"/>
    <col min="14600" max="14600" width="32.88671875" style="298" customWidth="1"/>
    <col min="14601" max="14601" width="11" style="298" customWidth="1"/>
    <col min="14602" max="14602" width="11.109375" style="298" customWidth="1"/>
    <col min="14603" max="14604" width="13.33203125" style="298" customWidth="1"/>
    <col min="14605" max="14605" width="13.88671875" style="298" customWidth="1"/>
    <col min="14606" max="14609" width="9.109375" style="298" customWidth="1"/>
    <col min="14610" max="14848" width="8.88671875" style="298"/>
    <col min="14849" max="14849" width="46.109375" style="298" customWidth="1"/>
    <col min="14850" max="14850" width="30.6640625" style="298" customWidth="1"/>
    <col min="14851" max="14851" width="20.88671875" style="298" customWidth="1"/>
    <col min="14852" max="14853" width="20.44140625" style="298" customWidth="1"/>
    <col min="14854" max="14854" width="14.6640625" style="298" customWidth="1"/>
    <col min="14855" max="14855" width="14" style="298" customWidth="1"/>
    <col min="14856" max="14856" width="32.88671875" style="298" customWidth="1"/>
    <col min="14857" max="14857" width="11" style="298" customWidth="1"/>
    <col min="14858" max="14858" width="11.109375" style="298" customWidth="1"/>
    <col min="14859" max="14860" width="13.33203125" style="298" customWidth="1"/>
    <col min="14861" max="14861" width="13.88671875" style="298" customWidth="1"/>
    <col min="14862" max="14865" width="9.109375" style="298" customWidth="1"/>
    <col min="14866" max="15104" width="8.88671875" style="298"/>
    <col min="15105" max="15105" width="46.109375" style="298" customWidth="1"/>
    <col min="15106" max="15106" width="30.6640625" style="298" customWidth="1"/>
    <col min="15107" max="15107" width="20.88671875" style="298" customWidth="1"/>
    <col min="15108" max="15109" width="20.44140625" style="298" customWidth="1"/>
    <col min="15110" max="15110" width="14.6640625" style="298" customWidth="1"/>
    <col min="15111" max="15111" width="14" style="298" customWidth="1"/>
    <col min="15112" max="15112" width="32.88671875" style="298" customWidth="1"/>
    <col min="15113" max="15113" width="11" style="298" customWidth="1"/>
    <col min="15114" max="15114" width="11.109375" style="298" customWidth="1"/>
    <col min="15115" max="15116" width="13.33203125" style="298" customWidth="1"/>
    <col min="15117" max="15117" width="13.88671875" style="298" customWidth="1"/>
    <col min="15118" max="15121" width="9.109375" style="298" customWidth="1"/>
    <col min="15122" max="15360" width="8.88671875" style="298"/>
    <col min="15361" max="15361" width="46.109375" style="298" customWidth="1"/>
    <col min="15362" max="15362" width="30.6640625" style="298" customWidth="1"/>
    <col min="15363" max="15363" width="20.88671875" style="298" customWidth="1"/>
    <col min="15364" max="15365" width="20.44140625" style="298" customWidth="1"/>
    <col min="15366" max="15366" width="14.6640625" style="298" customWidth="1"/>
    <col min="15367" max="15367" width="14" style="298" customWidth="1"/>
    <col min="15368" max="15368" width="32.88671875" style="298" customWidth="1"/>
    <col min="15369" max="15369" width="11" style="298" customWidth="1"/>
    <col min="15370" max="15370" width="11.109375" style="298" customWidth="1"/>
    <col min="15371" max="15372" width="13.33203125" style="298" customWidth="1"/>
    <col min="15373" max="15373" width="13.88671875" style="298" customWidth="1"/>
    <col min="15374" max="15377" width="9.109375" style="298" customWidth="1"/>
    <col min="15378" max="15616" width="8.88671875" style="298"/>
    <col min="15617" max="15617" width="46.109375" style="298" customWidth="1"/>
    <col min="15618" max="15618" width="30.6640625" style="298" customWidth="1"/>
    <col min="15619" max="15619" width="20.88671875" style="298" customWidth="1"/>
    <col min="15620" max="15621" width="20.44140625" style="298" customWidth="1"/>
    <col min="15622" max="15622" width="14.6640625" style="298" customWidth="1"/>
    <col min="15623" max="15623" width="14" style="298" customWidth="1"/>
    <col min="15624" max="15624" width="32.88671875" style="298" customWidth="1"/>
    <col min="15625" max="15625" width="11" style="298" customWidth="1"/>
    <col min="15626" max="15626" width="11.109375" style="298" customWidth="1"/>
    <col min="15627" max="15628" width="13.33203125" style="298" customWidth="1"/>
    <col min="15629" max="15629" width="13.88671875" style="298" customWidth="1"/>
    <col min="15630" max="15633" width="9.109375" style="298" customWidth="1"/>
    <col min="15634" max="15872" width="8.88671875" style="298"/>
    <col min="15873" max="15873" width="46.109375" style="298" customWidth="1"/>
    <col min="15874" max="15874" width="30.6640625" style="298" customWidth="1"/>
    <col min="15875" max="15875" width="20.88671875" style="298" customWidth="1"/>
    <col min="15876" max="15877" width="20.44140625" style="298" customWidth="1"/>
    <col min="15878" max="15878" width="14.6640625" style="298" customWidth="1"/>
    <col min="15879" max="15879" width="14" style="298" customWidth="1"/>
    <col min="15880" max="15880" width="32.88671875" style="298" customWidth="1"/>
    <col min="15881" max="15881" width="11" style="298" customWidth="1"/>
    <col min="15882" max="15882" width="11.109375" style="298" customWidth="1"/>
    <col min="15883" max="15884" width="13.33203125" style="298" customWidth="1"/>
    <col min="15885" max="15885" width="13.88671875" style="298" customWidth="1"/>
    <col min="15886" max="15889" width="9.109375" style="298" customWidth="1"/>
    <col min="15890" max="16128" width="8.88671875" style="298"/>
    <col min="16129" max="16129" width="46.109375" style="298" customWidth="1"/>
    <col min="16130" max="16130" width="30.6640625" style="298" customWidth="1"/>
    <col min="16131" max="16131" width="20.88671875" style="298" customWidth="1"/>
    <col min="16132" max="16133" width="20.44140625" style="298" customWidth="1"/>
    <col min="16134" max="16134" width="14.6640625" style="298" customWidth="1"/>
    <col min="16135" max="16135" width="14" style="298" customWidth="1"/>
    <col min="16136" max="16136" width="32.88671875" style="298" customWidth="1"/>
    <col min="16137" max="16137" width="11" style="298" customWidth="1"/>
    <col min="16138" max="16138" width="11.109375" style="298" customWidth="1"/>
    <col min="16139" max="16140" width="13.33203125" style="298" customWidth="1"/>
    <col min="16141" max="16141" width="13.88671875" style="298" customWidth="1"/>
    <col min="16142" max="16145" width="9.109375" style="298" customWidth="1"/>
    <col min="16146" max="16384" width="8.88671875" style="298"/>
  </cols>
  <sheetData>
    <row r="1" spans="4:7" x14ac:dyDescent="0.3">
      <c r="F1" s="583" t="s">
        <v>29</v>
      </c>
      <c r="G1" s="583"/>
    </row>
    <row r="2" spans="4:7" x14ac:dyDescent="0.3">
      <c r="D2" s="583" t="s">
        <v>0</v>
      </c>
      <c r="E2" s="583"/>
      <c r="F2" s="583"/>
      <c r="G2" s="583"/>
    </row>
    <row r="3" spans="4:7" x14ac:dyDescent="0.3">
      <c r="D3" s="583" t="s">
        <v>113</v>
      </c>
      <c r="E3" s="583"/>
      <c r="F3" s="583"/>
      <c r="G3" s="583"/>
    </row>
    <row r="4" spans="4:7" ht="16.649999999999999" customHeight="1" x14ac:dyDescent="0.3">
      <c r="D4" s="583" t="s">
        <v>1</v>
      </c>
      <c r="E4" s="583"/>
      <c r="F4" s="583"/>
      <c r="G4" s="583"/>
    </row>
    <row r="5" spans="4:7" x14ac:dyDescent="0.3">
      <c r="D5" s="299"/>
      <c r="E5" s="299"/>
      <c r="F5" s="299"/>
      <c r="G5" s="299"/>
    </row>
    <row r="7" spans="4:7" s="300" customFormat="1" ht="19.5" customHeight="1" x14ac:dyDescent="0.3">
      <c r="D7" s="576" t="s">
        <v>2</v>
      </c>
      <c r="E7" s="576"/>
      <c r="F7" s="576"/>
      <c r="G7" s="576"/>
    </row>
    <row r="8" spans="4:7" s="300" customFormat="1" ht="15.6" x14ac:dyDescent="0.3">
      <c r="D8" s="529" t="s">
        <v>3</v>
      </c>
      <c r="E8" s="529"/>
      <c r="F8" s="529"/>
      <c r="G8" s="529"/>
    </row>
    <row r="9" spans="4:7" s="300" customFormat="1" ht="15.6" x14ac:dyDescent="0.3">
      <c r="D9" s="529" t="s">
        <v>114</v>
      </c>
      <c r="E9" s="529"/>
      <c r="F9" s="529"/>
      <c r="G9" s="529"/>
    </row>
    <row r="10" spans="4:7" s="300" customFormat="1" ht="15.6" x14ac:dyDescent="0.3">
      <c r="D10" s="576" t="s">
        <v>4</v>
      </c>
      <c r="E10" s="576"/>
      <c r="F10" s="576"/>
      <c r="G10" s="576"/>
    </row>
    <row r="11" spans="4:7" s="300" customFormat="1" ht="21.75" customHeight="1" x14ac:dyDescent="0.3"/>
    <row r="12" spans="4:7" s="300" customFormat="1" ht="19.5" customHeight="1" x14ac:dyDescent="0.3">
      <c r="D12" s="6" t="s">
        <v>132</v>
      </c>
      <c r="E12" s="6"/>
      <c r="F12" s="6"/>
      <c r="G12" s="6"/>
    </row>
    <row r="13" spans="4:7" s="6" customFormat="1" ht="15.6" x14ac:dyDescent="0.3">
      <c r="D13" s="6" t="s">
        <v>133</v>
      </c>
    </row>
    <row r="14" spans="4:7" s="42" customFormat="1" ht="15.6" x14ac:dyDescent="0.3">
      <c r="D14" s="6" t="s">
        <v>134</v>
      </c>
      <c r="E14" s="6"/>
      <c r="F14" s="6"/>
      <c r="G14" s="6"/>
    </row>
    <row r="15" spans="4:7" s="42" customFormat="1" ht="15.6" x14ac:dyDescent="0.3">
      <c r="D15" s="42" t="s">
        <v>30</v>
      </c>
    </row>
    <row r="16" spans="4:7" s="42" customFormat="1" ht="15.6" x14ac:dyDescent="0.3">
      <c r="D16" s="119" t="s">
        <v>131</v>
      </c>
    </row>
    <row r="17" spans="1:13" s="42" customFormat="1" ht="15.6" x14ac:dyDescent="0.3">
      <c r="F17" s="44" t="s">
        <v>31</v>
      </c>
    </row>
    <row r="18" spans="1:13" s="42" customFormat="1" ht="18" customHeight="1" x14ac:dyDescent="0.3"/>
    <row r="19" spans="1:13" s="42" customFormat="1" ht="18" customHeight="1" x14ac:dyDescent="0.3">
      <c r="F19" s="43"/>
    </row>
    <row r="20" spans="1:13" s="289" customFormat="1" ht="15.6" x14ac:dyDescent="0.3">
      <c r="A20" s="577" t="s">
        <v>5</v>
      </c>
      <c r="B20" s="577"/>
      <c r="C20" s="577"/>
      <c r="D20" s="577"/>
      <c r="E20" s="577"/>
      <c r="F20" s="577"/>
      <c r="G20" s="577"/>
      <c r="H20" s="301"/>
      <c r="I20" s="302"/>
    </row>
    <row r="21" spans="1:13" s="289" customFormat="1" ht="15.6" x14ac:dyDescent="0.3">
      <c r="A21" s="578" t="s">
        <v>112</v>
      </c>
      <c r="B21" s="578"/>
      <c r="C21" s="578"/>
      <c r="D21" s="578"/>
      <c r="E21" s="578"/>
      <c r="F21" s="578"/>
      <c r="G21" s="578"/>
      <c r="H21" s="303"/>
      <c r="I21" s="302"/>
    </row>
    <row r="22" spans="1:13" s="289" customFormat="1" ht="15.6" x14ac:dyDescent="0.3">
      <c r="A22" s="579" t="s">
        <v>6</v>
      </c>
      <c r="B22" s="579"/>
      <c r="C22" s="579"/>
      <c r="D22" s="579"/>
      <c r="E22" s="579"/>
      <c r="F22" s="579"/>
      <c r="G22" s="579"/>
      <c r="H22" s="304"/>
      <c r="I22" s="302"/>
    </row>
    <row r="23" spans="1:13" s="289" customFormat="1" ht="15" customHeight="1" x14ac:dyDescent="0.3">
      <c r="A23" s="577" t="s">
        <v>32</v>
      </c>
      <c r="B23" s="577"/>
      <c r="C23" s="577"/>
      <c r="D23" s="577"/>
      <c r="E23" s="577"/>
      <c r="F23" s="577"/>
      <c r="G23" s="577"/>
      <c r="H23" s="301"/>
      <c r="I23" s="302"/>
    </row>
    <row r="24" spans="1:13" ht="18" customHeight="1" x14ac:dyDescent="0.3">
      <c r="A24" s="305"/>
      <c r="B24" s="305"/>
      <c r="C24" s="306"/>
      <c r="D24" s="306"/>
      <c r="E24" s="306"/>
      <c r="F24" s="306"/>
      <c r="G24" s="306"/>
      <c r="H24" s="306"/>
      <c r="J24" s="308"/>
      <c r="K24" s="308"/>
      <c r="L24" s="308"/>
      <c r="M24" s="308"/>
    </row>
    <row r="25" spans="1:13" ht="15.6" x14ac:dyDescent="0.3">
      <c r="A25" s="562" t="s">
        <v>257</v>
      </c>
      <c r="B25" s="562"/>
      <c r="C25" s="562"/>
      <c r="D25" s="562"/>
      <c r="E25" s="562"/>
      <c r="F25" s="562"/>
      <c r="G25" s="562"/>
      <c r="H25" s="305"/>
      <c r="J25" s="308"/>
      <c r="K25" s="308"/>
      <c r="L25" s="308"/>
      <c r="M25" s="308"/>
    </row>
    <row r="26" spans="1:13" s="289" customFormat="1" ht="21.75" customHeight="1" x14ac:dyDescent="0.3">
      <c r="A26" s="580" t="s">
        <v>196</v>
      </c>
      <c r="B26" s="581"/>
      <c r="C26" s="581"/>
      <c r="D26" s="581"/>
      <c r="E26" s="581"/>
      <c r="F26" s="581"/>
      <c r="G26" s="581"/>
      <c r="H26" s="306"/>
      <c r="I26" s="302"/>
      <c r="J26" s="306"/>
      <c r="K26" s="306"/>
      <c r="L26" s="306"/>
      <c r="M26" s="306"/>
    </row>
    <row r="27" spans="1:13" s="289" customFormat="1" ht="78.45" customHeight="1" x14ac:dyDescent="0.3">
      <c r="A27" s="558" t="s">
        <v>83</v>
      </c>
      <c r="B27" s="558"/>
      <c r="C27" s="558"/>
      <c r="D27" s="558"/>
      <c r="E27" s="558"/>
      <c r="F27" s="558"/>
      <c r="G27" s="558"/>
      <c r="H27" s="309"/>
      <c r="I27" s="310"/>
      <c r="J27" s="288"/>
      <c r="K27" s="288"/>
      <c r="L27" s="288"/>
    </row>
    <row r="28" spans="1:13" s="311" customFormat="1" ht="17.25" customHeight="1" x14ac:dyDescent="0.3">
      <c r="A28" s="300" t="s">
        <v>7</v>
      </c>
    </row>
    <row r="29" spans="1:13" s="311" customFormat="1" ht="15.75" customHeight="1" x14ac:dyDescent="0.3">
      <c r="A29" s="582" t="s">
        <v>115</v>
      </c>
      <c r="B29" s="582"/>
      <c r="C29" s="582"/>
      <c r="D29" s="582"/>
      <c r="E29" s="582"/>
      <c r="F29" s="582"/>
      <c r="G29" s="582"/>
    </row>
    <row r="30" spans="1:13" s="311" customFormat="1" ht="18" customHeight="1" x14ac:dyDescent="0.3">
      <c r="A30" s="563" t="s">
        <v>78</v>
      </c>
      <c r="B30" s="563"/>
      <c r="C30" s="563"/>
      <c r="D30" s="563"/>
      <c r="E30" s="563"/>
      <c r="F30" s="563"/>
      <c r="G30" s="563"/>
    </row>
    <row r="31" spans="1:13" s="311" customFormat="1" ht="16.649999999999999" customHeight="1" x14ac:dyDescent="0.3">
      <c r="A31" s="300" t="s">
        <v>79</v>
      </c>
    </row>
    <row r="32" spans="1:13" s="311" customFormat="1" ht="15.6" x14ac:dyDescent="0.3">
      <c r="A32" s="300" t="s">
        <v>80</v>
      </c>
    </row>
    <row r="33" spans="1:13" ht="38.700000000000003" customHeight="1" x14ac:dyDescent="0.3">
      <c r="A33" s="558" t="s">
        <v>258</v>
      </c>
      <c r="B33" s="558"/>
      <c r="C33" s="558"/>
      <c r="D33" s="558"/>
      <c r="E33" s="558"/>
      <c r="F33" s="558"/>
      <c r="G33" s="558"/>
      <c r="H33" s="305"/>
      <c r="I33" s="312"/>
      <c r="J33" s="313"/>
      <c r="K33" s="313"/>
      <c r="L33" s="313"/>
    </row>
    <row r="34" spans="1:13" s="311" customFormat="1" ht="24" customHeight="1" x14ac:dyDescent="0.3">
      <c r="A34" s="580" t="s">
        <v>339</v>
      </c>
      <c r="B34" s="581"/>
      <c r="C34" s="581"/>
      <c r="D34" s="581"/>
      <c r="E34" s="581"/>
      <c r="F34" s="581"/>
      <c r="G34" s="581"/>
    </row>
    <row r="35" spans="1:13" s="45" customFormat="1" ht="20.25" customHeight="1" x14ac:dyDescent="0.3">
      <c r="A35" s="592" t="s">
        <v>46</v>
      </c>
      <c r="B35" s="592"/>
      <c r="C35" s="592"/>
      <c r="D35" s="592" t="s">
        <v>10</v>
      </c>
      <c r="E35" s="592" t="s">
        <v>47</v>
      </c>
      <c r="F35" s="592"/>
      <c r="G35" s="592"/>
    </row>
    <row r="36" spans="1:13" s="45" customFormat="1" ht="19.5" customHeight="1" x14ac:dyDescent="0.3">
      <c r="A36" s="592"/>
      <c r="B36" s="592"/>
      <c r="C36" s="592"/>
      <c r="D36" s="592"/>
      <c r="E36" s="258" t="s">
        <v>16</v>
      </c>
      <c r="F36" s="258" t="s">
        <v>17</v>
      </c>
      <c r="G36" s="258" t="s">
        <v>34</v>
      </c>
    </row>
    <row r="37" spans="1:13" s="107" customFormat="1" ht="31.2" customHeight="1" x14ac:dyDescent="0.3">
      <c r="A37" s="591" t="s">
        <v>356</v>
      </c>
      <c r="B37" s="591"/>
      <c r="C37" s="591"/>
      <c r="D37" s="49" t="s">
        <v>48</v>
      </c>
      <c r="E37" s="49">
        <v>0.68</v>
      </c>
      <c r="F37" s="49">
        <v>0.84</v>
      </c>
      <c r="G37" s="49">
        <v>1.05</v>
      </c>
    </row>
    <row r="38" spans="1:13" s="108" customFormat="1" ht="33.450000000000003" customHeight="1" x14ac:dyDescent="0.3">
      <c r="A38" s="591" t="s">
        <v>259</v>
      </c>
      <c r="B38" s="591"/>
      <c r="C38" s="591"/>
      <c r="D38" s="49" t="s">
        <v>48</v>
      </c>
      <c r="E38" s="49">
        <v>0.7</v>
      </c>
      <c r="F38" s="49">
        <v>0.87</v>
      </c>
      <c r="G38" s="49">
        <v>1.1499999999999999</v>
      </c>
    </row>
    <row r="39" spans="1:13" ht="4.2" customHeight="1" x14ac:dyDescent="0.3"/>
    <row r="40" spans="1:13" ht="36.450000000000003" customHeight="1" x14ac:dyDescent="0.3">
      <c r="A40" s="558" t="s">
        <v>260</v>
      </c>
      <c r="B40" s="558"/>
      <c r="C40" s="558"/>
      <c r="D40" s="558"/>
      <c r="E40" s="558"/>
      <c r="F40" s="558"/>
      <c r="G40" s="558"/>
      <c r="H40" s="305"/>
    </row>
    <row r="41" spans="1:13" ht="12.15" customHeight="1" x14ac:dyDescent="0.3">
      <c r="A41" s="568"/>
      <c r="B41" s="568"/>
      <c r="C41" s="568"/>
      <c r="D41" s="568"/>
      <c r="E41" s="568"/>
      <c r="F41" s="568"/>
      <c r="G41" s="568"/>
      <c r="H41" s="314" t="s">
        <v>261</v>
      </c>
    </row>
    <row r="42" spans="1:13" ht="18.75" customHeight="1" x14ac:dyDescent="0.3">
      <c r="A42" s="569" t="s">
        <v>8</v>
      </c>
      <c r="B42" s="569"/>
      <c r="C42" s="569"/>
      <c r="D42" s="569"/>
      <c r="E42" s="569"/>
      <c r="F42" s="569"/>
      <c r="G42" s="569"/>
      <c r="H42" s="307"/>
      <c r="I42" s="298"/>
    </row>
    <row r="43" spans="1:13" ht="31.2" customHeight="1" x14ac:dyDescent="0.3">
      <c r="A43" s="570" t="s">
        <v>9</v>
      </c>
      <c r="B43" s="570" t="s">
        <v>10</v>
      </c>
      <c r="C43" s="315" t="s">
        <v>11</v>
      </c>
      <c r="D43" s="315" t="s">
        <v>12</v>
      </c>
      <c r="E43" s="573" t="s">
        <v>13</v>
      </c>
      <c r="F43" s="574"/>
      <c r="G43" s="575"/>
      <c r="H43" s="307"/>
      <c r="I43" s="298"/>
    </row>
    <row r="44" spans="1:13" ht="17.25" customHeight="1" x14ac:dyDescent="0.3">
      <c r="A44" s="571"/>
      <c r="B44" s="572"/>
      <c r="C44" s="316" t="s">
        <v>14</v>
      </c>
      <c r="D44" s="316" t="s">
        <v>15</v>
      </c>
      <c r="E44" s="316" t="s">
        <v>16</v>
      </c>
      <c r="F44" s="316" t="s">
        <v>17</v>
      </c>
      <c r="G44" s="316" t="s">
        <v>34</v>
      </c>
      <c r="H44" s="307"/>
      <c r="I44" s="298"/>
    </row>
    <row r="45" spans="1:13" ht="33" customHeight="1" x14ac:dyDescent="0.3">
      <c r="A45" s="317" t="s">
        <v>18</v>
      </c>
      <c r="B45" s="315" t="s">
        <v>19</v>
      </c>
      <c r="C45" s="339"/>
      <c r="D45" s="73">
        <v>10437</v>
      </c>
      <c r="E45" s="73">
        <f>280781+199872</f>
        <v>480653</v>
      </c>
      <c r="F45" s="73"/>
      <c r="G45" s="68"/>
      <c r="H45" s="307"/>
      <c r="I45" s="298"/>
    </row>
    <row r="46" spans="1:13" ht="21.75" customHeight="1" x14ac:dyDescent="0.3">
      <c r="A46" s="317" t="s">
        <v>20</v>
      </c>
      <c r="B46" s="315" t="s">
        <v>19</v>
      </c>
      <c r="C46" s="343">
        <v>53546</v>
      </c>
      <c r="D46" s="343">
        <v>54574</v>
      </c>
      <c r="E46" s="343">
        <v>3907</v>
      </c>
      <c r="F46" s="343">
        <v>4181</v>
      </c>
      <c r="G46" s="75">
        <v>4474</v>
      </c>
      <c r="H46" s="307"/>
      <c r="I46" s="298"/>
    </row>
    <row r="47" spans="1:13" ht="34.5" customHeight="1" x14ac:dyDescent="0.3">
      <c r="A47" s="318" t="s">
        <v>21</v>
      </c>
      <c r="B47" s="319" t="s">
        <v>19</v>
      </c>
      <c r="C47" s="320">
        <f>C45+C46</f>
        <v>53546</v>
      </c>
      <c r="D47" s="320">
        <f>D45+D46</f>
        <v>65011</v>
      </c>
      <c r="E47" s="320">
        <f>E45+E46</f>
        <v>484560</v>
      </c>
      <c r="F47" s="320">
        <f>F45+F46</f>
        <v>4181</v>
      </c>
      <c r="G47" s="320">
        <f>G45+G46</f>
        <v>4474</v>
      </c>
      <c r="H47" s="321"/>
      <c r="I47" s="308"/>
      <c r="J47" s="308"/>
      <c r="K47" s="308"/>
      <c r="L47" s="308"/>
    </row>
    <row r="48" spans="1:13" s="289" customFormat="1" ht="19.5" customHeight="1" x14ac:dyDescent="0.3">
      <c r="A48" s="562" t="s">
        <v>22</v>
      </c>
      <c r="B48" s="562"/>
      <c r="C48" s="562"/>
      <c r="D48" s="562"/>
      <c r="E48" s="562"/>
      <c r="F48" s="562"/>
      <c r="G48" s="562"/>
      <c r="H48" s="562"/>
      <c r="I48" s="302"/>
      <c r="J48" s="306"/>
      <c r="K48" s="306"/>
      <c r="L48" s="306"/>
      <c r="M48" s="306"/>
    </row>
    <row r="49" spans="1:12" s="311" customFormat="1" ht="17.25" customHeight="1" x14ac:dyDescent="0.3">
      <c r="A49" s="300" t="s">
        <v>23</v>
      </c>
    </row>
    <row r="50" spans="1:12" s="311" customFormat="1" ht="15.6" customHeight="1" x14ac:dyDescent="0.3">
      <c r="A50" s="563" t="s">
        <v>78</v>
      </c>
      <c r="B50" s="563"/>
      <c r="C50" s="563"/>
      <c r="D50" s="563"/>
      <c r="E50" s="563"/>
      <c r="F50" s="563"/>
      <c r="G50" s="563"/>
    </row>
    <row r="51" spans="1:12" s="311" customFormat="1" ht="17.25" customHeight="1" x14ac:dyDescent="0.3">
      <c r="A51" s="300" t="s">
        <v>80</v>
      </c>
      <c r="B51" s="322"/>
      <c r="C51" s="322"/>
      <c r="D51" s="322"/>
      <c r="E51" s="322"/>
      <c r="F51" s="322"/>
      <c r="G51" s="322"/>
    </row>
    <row r="52" spans="1:12" ht="44.25" customHeight="1" x14ac:dyDescent="0.3">
      <c r="A52" s="564" t="s">
        <v>262</v>
      </c>
      <c r="B52" s="564"/>
      <c r="C52" s="564"/>
      <c r="D52" s="564"/>
      <c r="E52" s="564"/>
      <c r="F52" s="564"/>
      <c r="G52" s="564"/>
      <c r="H52" s="305"/>
    </row>
    <row r="53" spans="1:12" ht="31.2" customHeight="1" x14ac:dyDescent="0.3">
      <c r="A53" s="565" t="s">
        <v>24</v>
      </c>
      <c r="B53" s="561" t="s">
        <v>10</v>
      </c>
      <c r="C53" s="323" t="s">
        <v>11</v>
      </c>
      <c r="D53" s="323" t="s">
        <v>12</v>
      </c>
      <c r="E53" s="561" t="s">
        <v>13</v>
      </c>
      <c r="F53" s="561"/>
      <c r="G53" s="561"/>
      <c r="H53" s="324"/>
      <c r="I53" s="298"/>
    </row>
    <row r="54" spans="1:12" ht="19.95" customHeight="1" x14ac:dyDescent="0.3">
      <c r="A54" s="565"/>
      <c r="B54" s="561"/>
      <c r="C54" s="315" t="s">
        <v>14</v>
      </c>
      <c r="D54" s="315" t="s">
        <v>15</v>
      </c>
      <c r="E54" s="315" t="s">
        <v>16</v>
      </c>
      <c r="F54" s="315" t="s">
        <v>17</v>
      </c>
      <c r="G54" s="315" t="s">
        <v>34</v>
      </c>
      <c r="H54" s="324"/>
      <c r="I54" s="298"/>
    </row>
    <row r="55" spans="1:12" ht="15.6" x14ac:dyDescent="0.3">
      <c r="A55" s="325" t="s">
        <v>263</v>
      </c>
      <c r="B55" s="326" t="s">
        <v>49</v>
      </c>
      <c r="C55" s="341"/>
      <c r="D55" s="327">
        <v>19800</v>
      </c>
      <c r="E55" s="327">
        <v>15000</v>
      </c>
      <c r="F55" s="341"/>
      <c r="G55" s="341"/>
      <c r="H55" s="324"/>
      <c r="I55" s="298"/>
    </row>
    <row r="56" spans="1:12" ht="15.6" x14ac:dyDescent="0.3">
      <c r="A56" s="325" t="s">
        <v>264</v>
      </c>
      <c r="B56" s="326" t="s">
        <v>49</v>
      </c>
      <c r="C56" s="341"/>
      <c r="D56" s="327">
        <v>5000</v>
      </c>
      <c r="E56" s="327">
        <v>5000</v>
      </c>
      <c r="F56" s="341"/>
      <c r="G56" s="341"/>
      <c r="H56" s="324"/>
      <c r="I56" s="298"/>
    </row>
    <row r="57" spans="1:12" ht="15.6" x14ac:dyDescent="0.3">
      <c r="A57" s="325" t="s">
        <v>265</v>
      </c>
      <c r="B57" s="326" t="s">
        <v>266</v>
      </c>
      <c r="C57" s="341"/>
      <c r="D57" s="327">
        <v>185256</v>
      </c>
      <c r="E57" s="327">
        <v>130000</v>
      </c>
      <c r="F57" s="341"/>
      <c r="G57" s="341"/>
      <c r="H57" s="324"/>
      <c r="I57" s="298"/>
    </row>
    <row r="58" spans="1:12" ht="15.6" x14ac:dyDescent="0.3">
      <c r="A58" s="325" t="s">
        <v>267</v>
      </c>
      <c r="B58" s="326" t="s">
        <v>40</v>
      </c>
      <c r="C58" s="341"/>
      <c r="D58" s="327">
        <v>50</v>
      </c>
      <c r="E58" s="327">
        <v>50</v>
      </c>
      <c r="F58" s="341"/>
      <c r="G58" s="341"/>
      <c r="H58" s="324"/>
      <c r="I58" s="298"/>
    </row>
    <row r="59" spans="1:12" ht="31.5" customHeight="1" x14ac:dyDescent="0.3">
      <c r="A59" s="325" t="s">
        <v>268</v>
      </c>
      <c r="B59" s="326" t="s">
        <v>40</v>
      </c>
      <c r="C59" s="341"/>
      <c r="D59" s="327">
        <v>703</v>
      </c>
      <c r="E59" s="327">
        <v>400</v>
      </c>
      <c r="F59" s="341"/>
      <c r="G59" s="341"/>
      <c r="H59" s="324"/>
      <c r="I59" s="298"/>
    </row>
    <row r="60" spans="1:12" ht="31.5" customHeight="1" x14ac:dyDescent="0.3">
      <c r="A60" s="325" t="s">
        <v>269</v>
      </c>
      <c r="B60" s="326" t="s">
        <v>40</v>
      </c>
      <c r="C60" s="341"/>
      <c r="D60" s="327">
        <v>216</v>
      </c>
      <c r="E60" s="327">
        <v>210</v>
      </c>
      <c r="F60" s="341"/>
      <c r="G60" s="341"/>
      <c r="H60" s="324"/>
      <c r="I60" s="298"/>
    </row>
    <row r="61" spans="1:12" ht="27.6" x14ac:dyDescent="0.3">
      <c r="A61" s="325" t="s">
        <v>270</v>
      </c>
      <c r="B61" s="326" t="s">
        <v>40</v>
      </c>
      <c r="C61" s="341"/>
      <c r="D61" s="327">
        <v>72</v>
      </c>
      <c r="E61" s="327">
        <v>80</v>
      </c>
      <c r="F61" s="341"/>
      <c r="G61" s="341"/>
      <c r="H61" s="324"/>
      <c r="I61" s="298"/>
    </row>
    <row r="62" spans="1:12" ht="27.6" x14ac:dyDescent="0.3">
      <c r="A62" s="325" t="s">
        <v>271</v>
      </c>
      <c r="B62" s="326" t="s">
        <v>49</v>
      </c>
      <c r="C62" s="341"/>
      <c r="D62" s="327">
        <v>479</v>
      </c>
      <c r="E62" s="327">
        <v>650</v>
      </c>
      <c r="F62" s="341"/>
      <c r="G62" s="341"/>
      <c r="H62" s="324"/>
      <c r="I62" s="298"/>
    </row>
    <row r="63" spans="1:12" ht="20.25" customHeight="1" x14ac:dyDescent="0.3">
      <c r="A63" s="328"/>
      <c r="B63" s="329"/>
      <c r="C63" s="330"/>
      <c r="D63" s="330"/>
      <c r="E63" s="330"/>
      <c r="F63" s="330"/>
      <c r="G63" s="330"/>
      <c r="H63" s="324"/>
      <c r="I63" s="298"/>
    </row>
    <row r="64" spans="1:12" ht="31.5" customHeight="1" x14ac:dyDescent="0.3">
      <c r="A64" s="561" t="s">
        <v>25</v>
      </c>
      <c r="B64" s="561" t="s">
        <v>10</v>
      </c>
      <c r="C64" s="323" t="s">
        <v>11</v>
      </c>
      <c r="D64" s="323" t="s">
        <v>12</v>
      </c>
      <c r="E64" s="561" t="s">
        <v>13</v>
      </c>
      <c r="F64" s="561"/>
      <c r="G64" s="561"/>
      <c r="H64" s="324"/>
      <c r="I64" s="308"/>
      <c r="J64" s="308"/>
      <c r="K64" s="308"/>
      <c r="L64" s="308"/>
    </row>
    <row r="65" spans="1:13" ht="27" customHeight="1" x14ac:dyDescent="0.3">
      <c r="A65" s="561"/>
      <c r="B65" s="561"/>
      <c r="C65" s="315" t="s">
        <v>14</v>
      </c>
      <c r="D65" s="315" t="s">
        <v>15</v>
      </c>
      <c r="E65" s="315" t="s">
        <v>16</v>
      </c>
      <c r="F65" s="315" t="s">
        <v>17</v>
      </c>
      <c r="G65" s="315" t="s">
        <v>34</v>
      </c>
      <c r="H65" s="307"/>
      <c r="I65" s="308"/>
      <c r="J65" s="308"/>
      <c r="K65" s="308"/>
      <c r="L65" s="308"/>
    </row>
    <row r="66" spans="1:13" ht="31.2" customHeight="1" x14ac:dyDescent="0.3">
      <c r="A66" s="331" t="s">
        <v>18</v>
      </c>
      <c r="B66" s="315" t="s">
        <v>19</v>
      </c>
      <c r="C66" s="332"/>
      <c r="D66" s="73">
        <v>10437</v>
      </c>
      <c r="E66" s="73">
        <f>280781+199872</f>
        <v>480653</v>
      </c>
      <c r="F66" s="332"/>
      <c r="G66" s="332"/>
      <c r="H66" s="307"/>
      <c r="I66" s="308"/>
      <c r="J66" s="308"/>
      <c r="K66" s="308"/>
      <c r="L66" s="308"/>
    </row>
    <row r="67" spans="1:13" ht="32.25" customHeight="1" x14ac:dyDescent="0.3">
      <c r="A67" s="318" t="s">
        <v>26</v>
      </c>
      <c r="B67" s="319" t="s">
        <v>19</v>
      </c>
      <c r="C67" s="320">
        <f>SUM(C66)</f>
        <v>0</v>
      </c>
      <c r="D67" s="320">
        <f>SUM(D66)</f>
        <v>10437</v>
      </c>
      <c r="E67" s="320">
        <f>SUM(E66)</f>
        <v>480653</v>
      </c>
      <c r="F67" s="320">
        <f>SUM(F66)</f>
        <v>0</v>
      </c>
      <c r="G67" s="320">
        <f>SUM(G66)</f>
        <v>0</v>
      </c>
      <c r="H67" s="307"/>
      <c r="I67" s="308"/>
      <c r="J67" s="333"/>
      <c r="K67" s="333"/>
      <c r="L67" s="333"/>
    </row>
    <row r="68" spans="1:13" s="289" customFormat="1" ht="16.649999999999999" hidden="1" customHeight="1" x14ac:dyDescent="0.3">
      <c r="A68" s="566" t="s">
        <v>27</v>
      </c>
      <c r="B68" s="566"/>
      <c r="C68" s="566"/>
      <c r="D68" s="566"/>
      <c r="E68" s="566"/>
      <c r="F68" s="566"/>
      <c r="G68" s="566"/>
      <c r="H68" s="305"/>
      <c r="I68" s="302"/>
      <c r="J68" s="306"/>
      <c r="K68" s="306"/>
      <c r="L68" s="306"/>
      <c r="M68" s="306"/>
    </row>
    <row r="69" spans="1:13" s="289" customFormat="1" ht="16.649999999999999" hidden="1" customHeight="1" x14ac:dyDescent="0.3">
      <c r="A69" s="309" t="s">
        <v>28</v>
      </c>
      <c r="B69" s="309"/>
      <c r="C69" s="309"/>
      <c r="D69" s="309"/>
      <c r="E69" s="309"/>
      <c r="F69" s="309"/>
      <c r="G69" s="309"/>
      <c r="H69" s="309"/>
      <c r="I69" s="302"/>
    </row>
    <row r="70" spans="1:13" s="289" customFormat="1" ht="15" hidden="1" customHeight="1" x14ac:dyDescent="0.3">
      <c r="A70" s="558" t="s">
        <v>41</v>
      </c>
      <c r="B70" s="558"/>
      <c r="C70" s="558"/>
      <c r="D70" s="558"/>
      <c r="E70" s="558"/>
      <c r="F70" s="558"/>
      <c r="G70" s="558"/>
      <c r="H70" s="334"/>
      <c r="I70" s="302"/>
    </row>
    <row r="71" spans="1:13" s="289" customFormat="1" ht="15" hidden="1" customHeight="1" x14ac:dyDescent="0.3">
      <c r="A71" s="562" t="s">
        <v>42</v>
      </c>
      <c r="B71" s="558"/>
      <c r="C71" s="558"/>
      <c r="D71" s="558"/>
      <c r="E71" s="558"/>
      <c r="F71" s="558"/>
      <c r="G71" s="558"/>
      <c r="H71" s="309"/>
      <c r="I71" s="302"/>
    </row>
    <row r="72" spans="1:13" ht="21.45" hidden="1" customHeight="1" x14ac:dyDescent="0.3">
      <c r="A72" s="558" t="s">
        <v>43</v>
      </c>
      <c r="B72" s="558"/>
      <c r="C72" s="558"/>
      <c r="D72" s="558"/>
      <c r="E72" s="558"/>
      <c r="F72" s="558"/>
      <c r="G72" s="558"/>
      <c r="H72" s="305"/>
    </row>
    <row r="73" spans="1:13" ht="17.25" hidden="1" customHeight="1" x14ac:dyDescent="0.3">
      <c r="A73" s="559" t="s">
        <v>24</v>
      </c>
      <c r="B73" s="561" t="s">
        <v>10</v>
      </c>
      <c r="C73" s="323" t="s">
        <v>11</v>
      </c>
      <c r="D73" s="323" t="s">
        <v>12</v>
      </c>
      <c r="E73" s="561" t="s">
        <v>13</v>
      </c>
      <c r="F73" s="561"/>
      <c r="G73" s="561"/>
      <c r="H73" s="324"/>
      <c r="I73" s="298"/>
    </row>
    <row r="74" spans="1:13" ht="17.25" hidden="1" customHeight="1" x14ac:dyDescent="0.3">
      <c r="A74" s="560"/>
      <c r="B74" s="561"/>
      <c r="C74" s="315" t="s">
        <v>14</v>
      </c>
      <c r="D74" s="315" t="s">
        <v>15</v>
      </c>
      <c r="E74" s="315" t="s">
        <v>16</v>
      </c>
      <c r="F74" s="315" t="s">
        <v>17</v>
      </c>
      <c r="G74" s="315" t="s">
        <v>34</v>
      </c>
      <c r="H74" s="324"/>
      <c r="I74" s="298"/>
    </row>
    <row r="75" spans="1:13" ht="15.6" hidden="1" x14ac:dyDescent="0.3">
      <c r="A75" s="335" t="s">
        <v>44</v>
      </c>
      <c r="B75" s="315" t="s">
        <v>45</v>
      </c>
      <c r="C75" s="336"/>
      <c r="D75" s="336"/>
      <c r="E75" s="336"/>
      <c r="F75" s="336"/>
      <c r="G75" s="336"/>
      <c r="H75" s="324"/>
      <c r="I75" s="298"/>
    </row>
    <row r="76" spans="1:13" ht="15" hidden="1" customHeight="1" x14ac:dyDescent="0.3">
      <c r="A76" s="335" t="s">
        <v>44</v>
      </c>
      <c r="B76" s="315" t="s">
        <v>45</v>
      </c>
      <c r="C76" s="336"/>
      <c r="D76" s="336"/>
      <c r="E76" s="336"/>
      <c r="F76" s="336"/>
      <c r="G76" s="336"/>
      <c r="H76" s="324"/>
      <c r="I76" s="298"/>
    </row>
    <row r="77" spans="1:13" ht="15" hidden="1" customHeight="1" x14ac:dyDescent="0.3">
      <c r="A77" s="335" t="s">
        <v>44</v>
      </c>
      <c r="B77" s="315" t="s">
        <v>45</v>
      </c>
      <c r="C77" s="336"/>
      <c r="D77" s="336"/>
      <c r="E77" s="336"/>
      <c r="F77" s="336"/>
      <c r="G77" s="336"/>
      <c r="H77" s="324"/>
      <c r="I77" s="298"/>
    </row>
    <row r="78" spans="1:13" ht="19.5" hidden="1" customHeight="1" x14ac:dyDescent="0.3">
      <c r="A78" s="328"/>
      <c r="B78" s="329"/>
      <c r="C78" s="330"/>
      <c r="D78" s="330"/>
      <c r="E78" s="330"/>
      <c r="F78" s="330"/>
      <c r="G78" s="330"/>
      <c r="H78" s="324"/>
      <c r="I78" s="298"/>
    </row>
    <row r="79" spans="1:13" ht="15.75" hidden="1" customHeight="1" x14ac:dyDescent="0.3">
      <c r="A79" s="561" t="s">
        <v>25</v>
      </c>
      <c r="B79" s="561" t="s">
        <v>10</v>
      </c>
      <c r="C79" s="323" t="s">
        <v>11</v>
      </c>
      <c r="D79" s="323" t="s">
        <v>12</v>
      </c>
      <c r="E79" s="561" t="s">
        <v>13</v>
      </c>
      <c r="F79" s="561"/>
      <c r="G79" s="561"/>
      <c r="H79" s="324"/>
      <c r="I79" s="308"/>
      <c r="J79" s="308"/>
      <c r="K79" s="308"/>
      <c r="L79" s="308"/>
    </row>
    <row r="80" spans="1:13" ht="18" hidden="1" customHeight="1" x14ac:dyDescent="0.3">
      <c r="A80" s="561"/>
      <c r="B80" s="561"/>
      <c r="C80" s="315" t="s">
        <v>14</v>
      </c>
      <c r="D80" s="315" t="s">
        <v>15</v>
      </c>
      <c r="E80" s="315" t="s">
        <v>16</v>
      </c>
      <c r="F80" s="315" t="s">
        <v>17</v>
      </c>
      <c r="G80" s="315" t="s">
        <v>34</v>
      </c>
      <c r="H80" s="307"/>
      <c r="I80" s="308"/>
      <c r="J80" s="308"/>
      <c r="K80" s="308"/>
      <c r="L80" s="308"/>
    </row>
    <row r="81" spans="1:13" ht="23.25" hidden="1" customHeight="1" x14ac:dyDescent="0.3">
      <c r="A81" s="331" t="s">
        <v>20</v>
      </c>
      <c r="B81" s="315" t="s">
        <v>19</v>
      </c>
      <c r="C81" s="332"/>
      <c r="D81" s="332"/>
      <c r="E81" s="332"/>
      <c r="F81" s="332"/>
      <c r="G81" s="332"/>
      <c r="H81" s="307"/>
      <c r="I81" s="308"/>
      <c r="J81" s="308"/>
      <c r="K81" s="308"/>
      <c r="L81" s="308"/>
    </row>
    <row r="82" spans="1:13" ht="32.25" hidden="1" customHeight="1" x14ac:dyDescent="0.3">
      <c r="A82" s="318" t="s">
        <v>26</v>
      </c>
      <c r="B82" s="319" t="s">
        <v>19</v>
      </c>
      <c r="C82" s="320">
        <f>SUM(C81)</f>
        <v>0</v>
      </c>
      <c r="D82" s="320">
        <f>SUM(D81)</f>
        <v>0</v>
      </c>
      <c r="E82" s="320">
        <f>SUM(E81)</f>
        <v>0</v>
      </c>
      <c r="F82" s="320">
        <f>SUM(F81)</f>
        <v>0</v>
      </c>
      <c r="G82" s="320">
        <f>SUM(G81)</f>
        <v>0</v>
      </c>
      <c r="H82" s="307"/>
      <c r="I82" s="308"/>
      <c r="J82" s="333"/>
      <c r="K82" s="333"/>
      <c r="L82" s="333"/>
    </row>
    <row r="83" spans="1:13" hidden="1" x14ac:dyDescent="0.3"/>
    <row r="84" spans="1:13" hidden="1" x14ac:dyDescent="0.3">
      <c r="E84" s="338"/>
    </row>
    <row r="85" spans="1:13" hidden="1" x14ac:dyDescent="0.3"/>
    <row r="86" spans="1:13" hidden="1" x14ac:dyDescent="0.3"/>
    <row r="88" spans="1:13" s="289" customFormat="1" ht="19.5" customHeight="1" x14ac:dyDescent="0.3">
      <c r="A88" s="593" t="s">
        <v>154</v>
      </c>
      <c r="B88" s="593"/>
      <c r="C88" s="593"/>
      <c r="D88" s="593"/>
      <c r="E88" s="593"/>
      <c r="F88" s="593"/>
      <c r="G88" s="593"/>
      <c r="H88" s="593"/>
      <c r="I88" s="302"/>
      <c r="J88" s="306"/>
      <c r="K88" s="306"/>
      <c r="L88" s="306"/>
      <c r="M88" s="306"/>
    </row>
    <row r="89" spans="1:13" s="311" customFormat="1" ht="17.25" customHeight="1" x14ac:dyDescent="0.3">
      <c r="A89" s="300" t="s">
        <v>23</v>
      </c>
    </row>
    <row r="90" spans="1:13" s="311" customFormat="1" ht="23.4" customHeight="1" x14ac:dyDescent="0.3">
      <c r="A90" s="594" t="s">
        <v>207</v>
      </c>
      <c r="B90" s="594"/>
      <c r="C90" s="594"/>
      <c r="D90" s="594"/>
      <c r="E90" s="594"/>
      <c r="F90" s="594"/>
      <c r="G90" s="594"/>
      <c r="H90" s="594"/>
      <c r="I90" s="594"/>
      <c r="J90" s="594"/>
      <c r="K90" s="594"/>
    </row>
    <row r="91" spans="1:13" s="311" customFormat="1" ht="17.25" customHeight="1" x14ac:dyDescent="0.3">
      <c r="A91" s="300" t="s">
        <v>80</v>
      </c>
      <c r="B91" s="322"/>
      <c r="C91" s="322"/>
      <c r="D91" s="322"/>
      <c r="E91" s="322"/>
      <c r="F91" s="322"/>
      <c r="G91" s="322"/>
    </row>
    <row r="92" spans="1:13" ht="43.5" customHeight="1" x14ac:dyDescent="0.3">
      <c r="A92" s="595" t="s">
        <v>334</v>
      </c>
      <c r="B92" s="595"/>
      <c r="C92" s="595"/>
      <c r="D92" s="595"/>
      <c r="E92" s="595"/>
      <c r="F92" s="595"/>
      <c r="G92" s="595"/>
      <c r="H92" s="305"/>
    </row>
    <row r="93" spans="1:13" ht="31.2" customHeight="1" x14ac:dyDescent="0.3">
      <c r="A93" s="565" t="s">
        <v>24</v>
      </c>
      <c r="B93" s="561" t="s">
        <v>10</v>
      </c>
      <c r="C93" s="31" t="s">
        <v>11</v>
      </c>
      <c r="D93" s="31" t="s">
        <v>12</v>
      </c>
      <c r="E93" s="531" t="s">
        <v>13</v>
      </c>
      <c r="F93" s="531"/>
      <c r="G93" s="531"/>
      <c r="H93" s="324"/>
      <c r="I93" s="298"/>
    </row>
    <row r="94" spans="1:13" ht="19.95" customHeight="1" x14ac:dyDescent="0.3">
      <c r="A94" s="565"/>
      <c r="B94" s="561"/>
      <c r="C94" s="408" t="s">
        <v>14</v>
      </c>
      <c r="D94" s="408" t="s">
        <v>15</v>
      </c>
      <c r="E94" s="408" t="s">
        <v>16</v>
      </c>
      <c r="F94" s="408" t="s">
        <v>17</v>
      </c>
      <c r="G94" s="408" t="s">
        <v>34</v>
      </c>
      <c r="H94" s="324"/>
      <c r="I94" s="298"/>
    </row>
    <row r="95" spans="1:13" ht="15.6" hidden="1" x14ac:dyDescent="0.3">
      <c r="A95" s="325" t="s">
        <v>263</v>
      </c>
      <c r="B95" s="410" t="s">
        <v>49</v>
      </c>
      <c r="C95" s="327">
        <v>19800</v>
      </c>
      <c r="D95" s="327">
        <v>15000</v>
      </c>
      <c r="E95" s="412"/>
      <c r="F95" s="341"/>
      <c r="G95" s="341"/>
      <c r="H95" s="324"/>
      <c r="I95" s="298"/>
    </row>
    <row r="96" spans="1:13" ht="15.6" hidden="1" x14ac:dyDescent="0.3">
      <c r="A96" s="325" t="s">
        <v>264</v>
      </c>
      <c r="B96" s="410" t="s">
        <v>49</v>
      </c>
      <c r="C96" s="327">
        <v>5000</v>
      </c>
      <c r="D96" s="327">
        <v>5000</v>
      </c>
      <c r="E96" s="412"/>
      <c r="F96" s="341"/>
      <c r="G96" s="341"/>
      <c r="H96" s="324"/>
      <c r="I96" s="298"/>
    </row>
    <row r="97" spans="1:13" ht="15.6" hidden="1" x14ac:dyDescent="0.3">
      <c r="A97" s="325" t="s">
        <v>265</v>
      </c>
      <c r="B97" s="410" t="s">
        <v>266</v>
      </c>
      <c r="C97" s="327">
        <v>185256</v>
      </c>
      <c r="D97" s="327">
        <v>130000</v>
      </c>
      <c r="E97" s="412"/>
      <c r="F97" s="341"/>
      <c r="G97" s="341"/>
      <c r="H97" s="324"/>
      <c r="I97" s="298"/>
    </row>
    <row r="98" spans="1:13" ht="15.6" hidden="1" x14ac:dyDescent="0.3">
      <c r="A98" s="325" t="s">
        <v>267</v>
      </c>
      <c r="B98" s="410" t="s">
        <v>40</v>
      </c>
      <c r="C98" s="327">
        <v>50</v>
      </c>
      <c r="D98" s="327">
        <v>50</v>
      </c>
      <c r="E98" s="412"/>
      <c r="F98" s="341"/>
      <c r="G98" s="341"/>
      <c r="H98" s="324"/>
      <c r="I98" s="298"/>
    </row>
    <row r="99" spans="1:13" ht="40.5" hidden="1" customHeight="1" x14ac:dyDescent="0.3">
      <c r="A99" s="325" t="s">
        <v>268</v>
      </c>
      <c r="B99" s="410" t="s">
        <v>40</v>
      </c>
      <c r="C99" s="327">
        <v>703</v>
      </c>
      <c r="D99" s="327">
        <v>400</v>
      </c>
      <c r="E99" s="412"/>
      <c r="F99" s="341"/>
      <c r="G99" s="341"/>
      <c r="H99" s="324"/>
      <c r="I99" s="298"/>
    </row>
    <row r="100" spans="1:13" ht="40.5" hidden="1" customHeight="1" x14ac:dyDescent="0.3">
      <c r="A100" s="325" t="s">
        <v>269</v>
      </c>
      <c r="B100" s="410" t="s">
        <v>40</v>
      </c>
      <c r="C100" s="327">
        <v>216</v>
      </c>
      <c r="D100" s="327">
        <v>210</v>
      </c>
      <c r="E100" s="412"/>
      <c r="F100" s="341"/>
      <c r="G100" s="341"/>
      <c r="H100" s="324"/>
      <c r="I100" s="298"/>
    </row>
    <row r="101" spans="1:13" ht="27.6" hidden="1" x14ac:dyDescent="0.3">
      <c r="A101" s="325" t="s">
        <v>270</v>
      </c>
      <c r="B101" s="410" t="s">
        <v>40</v>
      </c>
      <c r="C101" s="327">
        <v>72</v>
      </c>
      <c r="D101" s="327">
        <v>80</v>
      </c>
      <c r="E101" s="412"/>
      <c r="F101" s="341"/>
      <c r="G101" s="341"/>
      <c r="H101" s="324"/>
      <c r="I101" s="298"/>
    </row>
    <row r="102" spans="1:13" ht="27.6" hidden="1" x14ac:dyDescent="0.3">
      <c r="A102" s="325" t="s">
        <v>271</v>
      </c>
      <c r="B102" s="410" t="s">
        <v>49</v>
      </c>
      <c r="C102" s="327">
        <v>479</v>
      </c>
      <c r="D102" s="327">
        <v>650</v>
      </c>
      <c r="E102" s="412"/>
      <c r="F102" s="341"/>
      <c r="G102" s="341"/>
      <c r="H102" s="324"/>
      <c r="I102" s="298"/>
    </row>
    <row r="103" spans="1:13" ht="42" customHeight="1" x14ac:dyDescent="0.3">
      <c r="A103" s="382" t="s">
        <v>335</v>
      </c>
      <c r="B103" s="383" t="s">
        <v>330</v>
      </c>
      <c r="C103" s="102"/>
      <c r="D103" s="102"/>
      <c r="E103" s="413">
        <v>2.25</v>
      </c>
      <c r="F103" s="413">
        <v>2.25</v>
      </c>
      <c r="G103" s="413">
        <v>2.25</v>
      </c>
      <c r="H103" s="324"/>
      <c r="I103" s="298"/>
    </row>
    <row r="104" spans="1:13" ht="40.5" hidden="1" customHeight="1" x14ac:dyDescent="0.3">
      <c r="A104" s="561" t="s">
        <v>25</v>
      </c>
      <c r="B104" s="561" t="s">
        <v>10</v>
      </c>
      <c r="C104" s="596" t="s">
        <v>336</v>
      </c>
      <c r="D104" s="596" t="s">
        <v>337</v>
      </c>
      <c r="E104" s="596" t="s">
        <v>47</v>
      </c>
      <c r="F104" s="596"/>
      <c r="G104" s="596"/>
      <c r="H104" s="324"/>
      <c r="I104" s="308"/>
      <c r="J104" s="308"/>
      <c r="K104" s="308"/>
      <c r="L104" s="308"/>
    </row>
    <row r="105" spans="1:13" ht="40.5" hidden="1" customHeight="1" x14ac:dyDescent="0.3">
      <c r="A105" s="561"/>
      <c r="B105" s="561"/>
      <c r="C105" s="596"/>
      <c r="D105" s="596"/>
      <c r="E105" s="414" t="s">
        <v>17</v>
      </c>
      <c r="F105" s="414" t="s">
        <v>34</v>
      </c>
      <c r="G105" s="414" t="s">
        <v>338</v>
      </c>
      <c r="H105" s="307"/>
      <c r="I105" s="308"/>
      <c r="J105" s="308"/>
      <c r="K105" s="308"/>
      <c r="L105" s="308"/>
    </row>
    <row r="106" spans="1:13" ht="40.5" hidden="1" customHeight="1" x14ac:dyDescent="0.3">
      <c r="A106" s="331" t="s">
        <v>18</v>
      </c>
      <c r="B106" s="411" t="s">
        <v>19</v>
      </c>
      <c r="C106" s="73">
        <v>10437</v>
      </c>
      <c r="D106" s="73">
        <f>280781+199872</f>
        <v>480653</v>
      </c>
      <c r="E106" s="412"/>
      <c r="F106" s="332"/>
      <c r="G106" s="332"/>
      <c r="H106" s="307"/>
      <c r="I106" s="308"/>
      <c r="J106" s="308"/>
      <c r="K106" s="308"/>
      <c r="L106" s="308"/>
    </row>
    <row r="107" spans="1:13" ht="40.5" hidden="1" customHeight="1" x14ac:dyDescent="0.3">
      <c r="A107" s="318" t="s">
        <v>26</v>
      </c>
      <c r="B107" s="409" t="s">
        <v>19</v>
      </c>
      <c r="C107" s="320">
        <f>SUM(C106)</f>
        <v>10437</v>
      </c>
      <c r="D107" s="320">
        <f>SUM(D106)</f>
        <v>480653</v>
      </c>
      <c r="E107" s="320">
        <f>SUM(E106)</f>
        <v>0</v>
      </c>
      <c r="F107" s="320">
        <f>SUM(F106)</f>
        <v>0</v>
      </c>
      <c r="G107" s="320">
        <f>SUM(G106)</f>
        <v>0</v>
      </c>
      <c r="H107" s="307"/>
      <c r="I107" s="308"/>
      <c r="J107" s="333"/>
      <c r="K107" s="333"/>
      <c r="L107" s="333"/>
    </row>
    <row r="108" spans="1:13" s="289" customFormat="1" ht="40.5" hidden="1" customHeight="1" x14ac:dyDescent="0.3">
      <c r="A108" s="566" t="s">
        <v>27</v>
      </c>
      <c r="B108" s="566"/>
      <c r="C108" s="566"/>
      <c r="D108" s="566"/>
      <c r="E108" s="566"/>
      <c r="F108" s="566"/>
      <c r="G108" s="566"/>
      <c r="H108" s="305"/>
      <c r="I108" s="302"/>
      <c r="J108" s="306"/>
      <c r="K108" s="306"/>
      <c r="L108" s="306"/>
      <c r="M108" s="306"/>
    </row>
    <row r="109" spans="1:13" s="289" customFormat="1" ht="40.5" hidden="1" customHeight="1" x14ac:dyDescent="0.3">
      <c r="A109" s="309" t="s">
        <v>28</v>
      </c>
      <c r="B109" s="309"/>
      <c r="C109" s="309"/>
      <c r="D109" s="309"/>
      <c r="E109" s="309"/>
      <c r="F109" s="309"/>
      <c r="G109" s="309"/>
      <c r="H109" s="309"/>
      <c r="I109" s="302"/>
    </row>
    <row r="110" spans="1:13" s="289" customFormat="1" ht="40.5" hidden="1" customHeight="1" x14ac:dyDescent="0.3">
      <c r="A110" s="558" t="s">
        <v>41</v>
      </c>
      <c r="B110" s="558"/>
      <c r="C110" s="558"/>
      <c r="D110" s="558"/>
      <c r="E110" s="558"/>
      <c r="F110" s="558"/>
      <c r="G110" s="558"/>
      <c r="H110" s="334"/>
      <c r="I110" s="302"/>
    </row>
    <row r="111" spans="1:13" s="289" customFormat="1" ht="40.5" hidden="1" customHeight="1" x14ac:dyDescent="0.3">
      <c r="A111" s="562" t="s">
        <v>42</v>
      </c>
      <c r="B111" s="558"/>
      <c r="C111" s="558"/>
      <c r="D111" s="558"/>
      <c r="E111" s="558"/>
      <c r="F111" s="558"/>
      <c r="G111" s="558"/>
      <c r="H111" s="309"/>
      <c r="I111" s="302"/>
    </row>
    <row r="112" spans="1:13" ht="40.5" hidden="1" customHeight="1" x14ac:dyDescent="0.3">
      <c r="A112" s="558" t="s">
        <v>43</v>
      </c>
      <c r="B112" s="558"/>
      <c r="C112" s="558"/>
      <c r="D112" s="558"/>
      <c r="E112" s="558"/>
      <c r="F112" s="558"/>
      <c r="G112" s="558"/>
      <c r="H112" s="305"/>
    </row>
    <row r="113" spans="1:12" ht="40.5" hidden="1" customHeight="1" x14ac:dyDescent="0.3">
      <c r="A113" s="559" t="s">
        <v>24</v>
      </c>
      <c r="B113" s="561" t="s">
        <v>10</v>
      </c>
      <c r="C113" s="323" t="s">
        <v>11</v>
      </c>
      <c r="D113" s="323" t="s">
        <v>12</v>
      </c>
      <c r="E113" s="561" t="s">
        <v>13</v>
      </c>
      <c r="F113" s="561"/>
      <c r="G113" s="561"/>
      <c r="H113" s="324"/>
      <c r="I113" s="298"/>
    </row>
    <row r="114" spans="1:12" ht="40.5" hidden="1" customHeight="1" x14ac:dyDescent="0.3">
      <c r="A114" s="560"/>
      <c r="B114" s="561"/>
      <c r="C114" s="411" t="s">
        <v>14</v>
      </c>
      <c r="D114" s="411" t="s">
        <v>15</v>
      </c>
      <c r="E114" s="411" t="s">
        <v>16</v>
      </c>
      <c r="F114" s="411" t="s">
        <v>17</v>
      </c>
      <c r="G114" s="411" t="s">
        <v>34</v>
      </c>
      <c r="H114" s="324"/>
      <c r="I114" s="298"/>
    </row>
    <row r="115" spans="1:12" ht="15.6" hidden="1" x14ac:dyDescent="0.3">
      <c r="A115" s="335" t="s">
        <v>44</v>
      </c>
      <c r="B115" s="411" t="s">
        <v>45</v>
      </c>
      <c r="C115" s="336"/>
      <c r="D115" s="336"/>
      <c r="E115" s="336"/>
      <c r="F115" s="336"/>
      <c r="G115" s="336"/>
      <c r="H115" s="324"/>
      <c r="I115" s="298"/>
    </row>
    <row r="116" spans="1:12" ht="40.5" hidden="1" customHeight="1" x14ac:dyDescent="0.3">
      <c r="A116" s="335" t="s">
        <v>44</v>
      </c>
      <c r="B116" s="411" t="s">
        <v>45</v>
      </c>
      <c r="C116" s="336"/>
      <c r="D116" s="336"/>
      <c r="E116" s="336"/>
      <c r="F116" s="336"/>
      <c r="G116" s="336"/>
      <c r="H116" s="324"/>
      <c r="I116" s="298"/>
    </row>
    <row r="117" spans="1:12" ht="40.5" hidden="1" customHeight="1" x14ac:dyDescent="0.3">
      <c r="A117" s="335" t="s">
        <v>44</v>
      </c>
      <c r="B117" s="411" t="s">
        <v>45</v>
      </c>
      <c r="C117" s="336"/>
      <c r="D117" s="336"/>
      <c r="E117" s="336"/>
      <c r="F117" s="336"/>
      <c r="G117" s="336"/>
      <c r="H117" s="324"/>
      <c r="I117" s="298"/>
    </row>
    <row r="118" spans="1:12" ht="40.5" hidden="1" customHeight="1" x14ac:dyDescent="0.3">
      <c r="A118" s="328"/>
      <c r="B118" s="329"/>
      <c r="C118" s="330"/>
      <c r="D118" s="330"/>
      <c r="E118" s="330"/>
      <c r="F118" s="330"/>
      <c r="G118" s="330"/>
      <c r="H118" s="324"/>
      <c r="I118" s="298"/>
    </row>
    <row r="119" spans="1:12" ht="40.5" hidden="1" customHeight="1" x14ac:dyDescent="0.3">
      <c r="A119" s="561" t="s">
        <v>25</v>
      </c>
      <c r="B119" s="561" t="s">
        <v>10</v>
      </c>
      <c r="C119" s="323" t="s">
        <v>11</v>
      </c>
      <c r="D119" s="323" t="s">
        <v>12</v>
      </c>
      <c r="E119" s="561" t="s">
        <v>13</v>
      </c>
      <c r="F119" s="561"/>
      <c r="G119" s="561"/>
      <c r="H119" s="324"/>
      <c r="I119" s="308"/>
      <c r="J119" s="308"/>
      <c r="K119" s="308"/>
      <c r="L119" s="308"/>
    </row>
    <row r="120" spans="1:12" ht="40.5" hidden="1" customHeight="1" x14ac:dyDescent="0.3">
      <c r="A120" s="561"/>
      <c r="B120" s="561"/>
      <c r="C120" s="411" t="s">
        <v>14</v>
      </c>
      <c r="D120" s="411" t="s">
        <v>15</v>
      </c>
      <c r="E120" s="411" t="s">
        <v>16</v>
      </c>
      <c r="F120" s="411" t="s">
        <v>17</v>
      </c>
      <c r="G120" s="411" t="s">
        <v>34</v>
      </c>
      <c r="H120" s="307"/>
      <c r="I120" s="308"/>
      <c r="J120" s="308"/>
      <c r="K120" s="308"/>
      <c r="L120" s="308"/>
    </row>
    <row r="121" spans="1:12" ht="40.5" hidden="1" customHeight="1" x14ac:dyDescent="0.3">
      <c r="A121" s="331" t="s">
        <v>20</v>
      </c>
      <c r="B121" s="411" t="s">
        <v>19</v>
      </c>
      <c r="C121" s="332"/>
      <c r="D121" s="332"/>
      <c r="E121" s="332"/>
      <c r="F121" s="332"/>
      <c r="G121" s="332"/>
      <c r="H121" s="307"/>
      <c r="I121" s="308"/>
      <c r="J121" s="308"/>
      <c r="K121" s="308"/>
      <c r="L121" s="308"/>
    </row>
    <row r="122" spans="1:12" ht="40.5" hidden="1" customHeight="1" x14ac:dyDescent="0.3">
      <c r="A122" s="318" t="s">
        <v>26</v>
      </c>
      <c r="B122" s="409" t="s">
        <v>19</v>
      </c>
      <c r="C122" s="320">
        <f>SUM(C121)</f>
        <v>0</v>
      </c>
      <c r="D122" s="320">
        <f>SUM(D121)</f>
        <v>0</v>
      </c>
      <c r="E122" s="320">
        <f>SUM(E121)</f>
        <v>0</v>
      </c>
      <c r="F122" s="320">
        <f>SUM(F121)</f>
        <v>0</v>
      </c>
      <c r="G122" s="320">
        <f>SUM(G121)</f>
        <v>0</v>
      </c>
      <c r="H122" s="307"/>
      <c r="I122" s="308"/>
      <c r="J122" s="333"/>
      <c r="K122" s="333"/>
      <c r="L122" s="333"/>
    </row>
    <row r="123" spans="1:12" hidden="1" x14ac:dyDescent="0.3"/>
    <row r="124" spans="1:12" hidden="1" x14ac:dyDescent="0.3">
      <c r="E124" s="338"/>
    </row>
    <row r="125" spans="1:12" hidden="1" x14ac:dyDescent="0.3"/>
    <row r="126" spans="1:12" hidden="1" x14ac:dyDescent="0.3"/>
    <row r="128" spans="1:12" ht="29.25" customHeight="1" x14ac:dyDescent="0.3">
      <c r="A128" s="570" t="s">
        <v>9</v>
      </c>
      <c r="B128" s="570" t="s">
        <v>10</v>
      </c>
      <c r="C128" s="31" t="s">
        <v>11</v>
      </c>
      <c r="D128" s="31" t="s">
        <v>12</v>
      </c>
      <c r="E128" s="531" t="s">
        <v>13</v>
      </c>
      <c r="F128" s="531"/>
      <c r="G128" s="531"/>
      <c r="H128" s="298" t="s">
        <v>120</v>
      </c>
    </row>
    <row r="129" spans="1:7" ht="28.5" customHeight="1" x14ac:dyDescent="0.3">
      <c r="A129" s="571"/>
      <c r="B129" s="572"/>
      <c r="C129" s="408" t="s">
        <v>14</v>
      </c>
      <c r="D129" s="408" t="s">
        <v>15</v>
      </c>
      <c r="E129" s="408" t="s">
        <v>16</v>
      </c>
      <c r="F129" s="408" t="s">
        <v>17</v>
      </c>
      <c r="G129" s="408" t="s">
        <v>34</v>
      </c>
    </row>
    <row r="130" spans="1:7" ht="27.6" customHeight="1" x14ac:dyDescent="0.3">
      <c r="A130" s="317" t="s">
        <v>20</v>
      </c>
      <c r="B130" s="411" t="s">
        <v>19</v>
      </c>
      <c r="C130" s="343">
        <f>C46</f>
        <v>53546</v>
      </c>
      <c r="D130" s="343">
        <f t="shared" ref="D130:G130" si="0">D46</f>
        <v>54574</v>
      </c>
      <c r="E130" s="343">
        <f t="shared" si="0"/>
        <v>3907</v>
      </c>
      <c r="F130" s="343">
        <f t="shared" si="0"/>
        <v>4181</v>
      </c>
      <c r="G130" s="343">
        <f t="shared" si="0"/>
        <v>4474</v>
      </c>
    </row>
    <row r="131" spans="1:7" ht="37.5" customHeight="1" x14ac:dyDescent="0.3">
      <c r="A131" s="318" t="s">
        <v>21</v>
      </c>
      <c r="B131" s="409" t="s">
        <v>19</v>
      </c>
      <c r="C131" s="320">
        <f>C130</f>
        <v>53546</v>
      </c>
      <c r="D131" s="320">
        <f t="shared" ref="D131:G131" si="1">D130</f>
        <v>54574</v>
      </c>
      <c r="E131" s="320">
        <f t="shared" si="1"/>
        <v>3907</v>
      </c>
      <c r="F131" s="320">
        <f t="shared" si="1"/>
        <v>4181</v>
      </c>
      <c r="G131" s="320">
        <f t="shared" si="1"/>
        <v>4474</v>
      </c>
    </row>
  </sheetData>
  <mergeCells count="73">
    <mergeCell ref="A119:A120"/>
    <mergeCell ref="B119:B120"/>
    <mergeCell ref="E119:G119"/>
    <mergeCell ref="A128:A129"/>
    <mergeCell ref="B128:B129"/>
    <mergeCell ref="E128:G128"/>
    <mergeCell ref="A108:G108"/>
    <mergeCell ref="A110:G110"/>
    <mergeCell ref="A111:G111"/>
    <mergeCell ref="A112:G112"/>
    <mergeCell ref="A113:A114"/>
    <mergeCell ref="B113:B114"/>
    <mergeCell ref="E113:G113"/>
    <mergeCell ref="A104:A105"/>
    <mergeCell ref="B104:B105"/>
    <mergeCell ref="C104:C105"/>
    <mergeCell ref="D104:D105"/>
    <mergeCell ref="E104:G104"/>
    <mergeCell ref="A88:H88"/>
    <mergeCell ref="A90:K90"/>
    <mergeCell ref="A92:G92"/>
    <mergeCell ref="A93:A94"/>
    <mergeCell ref="B93:B94"/>
    <mergeCell ref="E93:G93"/>
    <mergeCell ref="A23:G23"/>
    <mergeCell ref="F1:G1"/>
    <mergeCell ref="D2:G2"/>
    <mergeCell ref="D3:G3"/>
    <mergeCell ref="D4:G4"/>
    <mergeCell ref="D7:G7"/>
    <mergeCell ref="D8:G8"/>
    <mergeCell ref="D9:G9"/>
    <mergeCell ref="D10:G10"/>
    <mergeCell ref="A20:G20"/>
    <mergeCell ref="A21:G21"/>
    <mergeCell ref="A22:G22"/>
    <mergeCell ref="A38:C38"/>
    <mergeCell ref="A25:G25"/>
    <mergeCell ref="A26:G26"/>
    <mergeCell ref="A27:G27"/>
    <mergeCell ref="A29:G29"/>
    <mergeCell ref="A30:G30"/>
    <mergeCell ref="A33:G33"/>
    <mergeCell ref="A34:G34"/>
    <mergeCell ref="A35:C36"/>
    <mergeCell ref="D35:D36"/>
    <mergeCell ref="E35:G35"/>
    <mergeCell ref="A37:C37"/>
    <mergeCell ref="A40:G40"/>
    <mergeCell ref="A41:G41"/>
    <mergeCell ref="A42:G42"/>
    <mergeCell ref="A43:A44"/>
    <mergeCell ref="B43:B44"/>
    <mergeCell ref="E43:G43"/>
    <mergeCell ref="A71:G71"/>
    <mergeCell ref="A48:H48"/>
    <mergeCell ref="A50:G50"/>
    <mergeCell ref="A52:G52"/>
    <mergeCell ref="A53:A54"/>
    <mergeCell ref="B53:B54"/>
    <mergeCell ref="E53:G53"/>
    <mergeCell ref="A64:A65"/>
    <mergeCell ref="B64:B65"/>
    <mergeCell ref="E64:G64"/>
    <mergeCell ref="A68:G68"/>
    <mergeCell ref="A70:G70"/>
    <mergeCell ref="A72:G72"/>
    <mergeCell ref="A73:A74"/>
    <mergeCell ref="B73:B74"/>
    <mergeCell ref="E73:G73"/>
    <mergeCell ref="A79:A80"/>
    <mergeCell ref="B79:B80"/>
    <mergeCell ref="E79:G79"/>
  </mergeCells>
  <printOptions horizontalCentered="1"/>
  <pageMargins left="0.39370078740157483" right="0.39370078740157483" top="0.39370078740157483" bottom="0.39370078740157483" header="0.19685039370078741" footer="0.19685039370078741"/>
  <pageSetup paperSize="9" scale="91" fitToHeight="0" orientation="landscape" r:id="rId1"/>
  <headerFooter alignWithMargins="0"/>
  <rowBreaks count="2" manualBreakCount="2">
    <brk id="27" max="6" man="1"/>
    <brk id="52" max="6"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M82"/>
  <sheetViews>
    <sheetView topLeftCell="A70" zoomScale="70" zoomScaleNormal="70" zoomScaleSheetLayoutView="70" workbookViewId="0">
      <selection activeCell="E47" sqref="E47"/>
    </sheetView>
  </sheetViews>
  <sheetFormatPr defaultRowHeight="13.8" x14ac:dyDescent="0.3"/>
  <cols>
    <col min="1" max="1" width="44.44140625" style="1" customWidth="1"/>
    <col min="2" max="2" width="19.44140625" style="1" customWidth="1"/>
    <col min="3" max="3" width="15" style="2" customWidth="1"/>
    <col min="4" max="4" width="16.33203125" style="2" customWidth="1"/>
    <col min="5" max="5" width="15.33203125" style="2" customWidth="1"/>
    <col min="6" max="6" width="14.109375" style="2" customWidth="1"/>
    <col min="7" max="7" width="15.88671875" style="2" customWidth="1"/>
    <col min="8" max="8" width="32.88671875" style="2" customWidth="1"/>
    <col min="9" max="9" width="11" style="3" customWidth="1"/>
    <col min="10" max="10" width="11.109375" style="2" customWidth="1"/>
    <col min="11" max="12" width="13.33203125" style="2" customWidth="1"/>
    <col min="13" max="13" width="13.88671875" style="2" customWidth="1"/>
    <col min="14" max="17" width="9.109375" style="2" customWidth="1"/>
    <col min="18" max="256" width="8.88671875" style="2"/>
    <col min="257" max="257" width="46.109375" style="2" customWidth="1"/>
    <col min="258" max="258" width="30.6640625" style="2" customWidth="1"/>
    <col min="259" max="259" width="20.88671875" style="2" customWidth="1"/>
    <col min="260" max="261" width="20.44140625" style="2" customWidth="1"/>
    <col min="262" max="262" width="14.6640625" style="2" customWidth="1"/>
    <col min="263" max="263" width="14" style="2" customWidth="1"/>
    <col min="264" max="264" width="32.88671875" style="2" customWidth="1"/>
    <col min="265" max="265" width="11" style="2" customWidth="1"/>
    <col min="266" max="266" width="11.109375" style="2" customWidth="1"/>
    <col min="267" max="268" width="13.33203125" style="2" customWidth="1"/>
    <col min="269" max="269" width="13.88671875" style="2" customWidth="1"/>
    <col min="270" max="273" width="9.109375" style="2" customWidth="1"/>
    <col min="274" max="512" width="8.88671875" style="2"/>
    <col min="513" max="513" width="46.109375" style="2" customWidth="1"/>
    <col min="514" max="514" width="30.6640625" style="2" customWidth="1"/>
    <col min="515" max="515" width="20.88671875" style="2" customWidth="1"/>
    <col min="516" max="517" width="20.44140625" style="2" customWidth="1"/>
    <col min="518" max="518" width="14.6640625" style="2" customWidth="1"/>
    <col min="519" max="519" width="14" style="2" customWidth="1"/>
    <col min="520" max="520" width="32.88671875" style="2" customWidth="1"/>
    <col min="521" max="521" width="11" style="2" customWidth="1"/>
    <col min="522" max="522" width="11.109375" style="2" customWidth="1"/>
    <col min="523" max="524" width="13.33203125" style="2" customWidth="1"/>
    <col min="525" max="525" width="13.88671875" style="2" customWidth="1"/>
    <col min="526" max="529" width="9.109375" style="2" customWidth="1"/>
    <col min="530" max="768" width="8.88671875" style="2"/>
    <col min="769" max="769" width="46.109375" style="2" customWidth="1"/>
    <col min="770" max="770" width="30.6640625" style="2" customWidth="1"/>
    <col min="771" max="771" width="20.88671875" style="2" customWidth="1"/>
    <col min="772" max="773" width="20.44140625" style="2" customWidth="1"/>
    <col min="774" max="774" width="14.6640625" style="2" customWidth="1"/>
    <col min="775" max="775" width="14" style="2" customWidth="1"/>
    <col min="776" max="776" width="32.88671875" style="2" customWidth="1"/>
    <col min="777" max="777" width="11" style="2" customWidth="1"/>
    <col min="778" max="778" width="11.109375" style="2" customWidth="1"/>
    <col min="779" max="780" width="13.33203125" style="2" customWidth="1"/>
    <col min="781" max="781" width="13.88671875" style="2" customWidth="1"/>
    <col min="782" max="785" width="9.109375" style="2" customWidth="1"/>
    <col min="786" max="1024" width="8.88671875" style="2"/>
    <col min="1025" max="1025" width="46.109375" style="2" customWidth="1"/>
    <col min="1026" max="1026" width="30.6640625" style="2" customWidth="1"/>
    <col min="1027" max="1027" width="20.88671875" style="2" customWidth="1"/>
    <col min="1028" max="1029" width="20.44140625" style="2" customWidth="1"/>
    <col min="1030" max="1030" width="14.6640625" style="2" customWidth="1"/>
    <col min="1031" max="1031" width="14" style="2" customWidth="1"/>
    <col min="1032" max="1032" width="32.88671875" style="2" customWidth="1"/>
    <col min="1033" max="1033" width="11" style="2" customWidth="1"/>
    <col min="1034" max="1034" width="11.109375" style="2" customWidth="1"/>
    <col min="1035" max="1036" width="13.33203125" style="2" customWidth="1"/>
    <col min="1037" max="1037" width="13.88671875" style="2" customWidth="1"/>
    <col min="1038" max="1041" width="9.109375" style="2" customWidth="1"/>
    <col min="1042" max="1280" width="8.88671875" style="2"/>
    <col min="1281" max="1281" width="46.109375" style="2" customWidth="1"/>
    <col min="1282" max="1282" width="30.6640625" style="2" customWidth="1"/>
    <col min="1283" max="1283" width="20.88671875" style="2" customWidth="1"/>
    <col min="1284" max="1285" width="20.44140625" style="2" customWidth="1"/>
    <col min="1286" max="1286" width="14.6640625" style="2" customWidth="1"/>
    <col min="1287" max="1287" width="14" style="2" customWidth="1"/>
    <col min="1288" max="1288" width="32.88671875" style="2" customWidth="1"/>
    <col min="1289" max="1289" width="11" style="2" customWidth="1"/>
    <col min="1290" max="1290" width="11.109375" style="2" customWidth="1"/>
    <col min="1291" max="1292" width="13.33203125" style="2" customWidth="1"/>
    <col min="1293" max="1293" width="13.88671875" style="2" customWidth="1"/>
    <col min="1294" max="1297" width="9.109375" style="2" customWidth="1"/>
    <col min="1298" max="1536" width="8.88671875" style="2"/>
    <col min="1537" max="1537" width="46.109375" style="2" customWidth="1"/>
    <col min="1538" max="1538" width="30.6640625" style="2" customWidth="1"/>
    <col min="1539" max="1539" width="20.88671875" style="2" customWidth="1"/>
    <col min="1540" max="1541" width="20.44140625" style="2" customWidth="1"/>
    <col min="1542" max="1542" width="14.6640625" style="2" customWidth="1"/>
    <col min="1543" max="1543" width="14" style="2" customWidth="1"/>
    <col min="1544" max="1544" width="32.88671875" style="2" customWidth="1"/>
    <col min="1545" max="1545" width="11" style="2" customWidth="1"/>
    <col min="1546" max="1546" width="11.109375" style="2" customWidth="1"/>
    <col min="1547" max="1548" width="13.33203125" style="2" customWidth="1"/>
    <col min="1549" max="1549" width="13.88671875" style="2" customWidth="1"/>
    <col min="1550" max="1553" width="9.109375" style="2" customWidth="1"/>
    <col min="1554" max="1792" width="8.88671875" style="2"/>
    <col min="1793" max="1793" width="46.109375" style="2" customWidth="1"/>
    <col min="1794" max="1794" width="30.6640625" style="2" customWidth="1"/>
    <col min="1795" max="1795" width="20.88671875" style="2" customWidth="1"/>
    <col min="1796" max="1797" width="20.44140625" style="2" customWidth="1"/>
    <col min="1798" max="1798" width="14.6640625" style="2" customWidth="1"/>
    <col min="1799" max="1799" width="14" style="2" customWidth="1"/>
    <col min="1800" max="1800" width="32.88671875" style="2" customWidth="1"/>
    <col min="1801" max="1801" width="11" style="2" customWidth="1"/>
    <col min="1802" max="1802" width="11.109375" style="2" customWidth="1"/>
    <col min="1803" max="1804" width="13.33203125" style="2" customWidth="1"/>
    <col min="1805" max="1805" width="13.88671875" style="2" customWidth="1"/>
    <col min="1806" max="1809" width="9.109375" style="2" customWidth="1"/>
    <col min="1810" max="2048" width="8.88671875" style="2"/>
    <col min="2049" max="2049" width="46.109375" style="2" customWidth="1"/>
    <col min="2050" max="2050" width="30.6640625" style="2" customWidth="1"/>
    <col min="2051" max="2051" width="20.88671875" style="2" customWidth="1"/>
    <col min="2052" max="2053" width="20.44140625" style="2" customWidth="1"/>
    <col min="2054" max="2054" width="14.6640625" style="2" customWidth="1"/>
    <col min="2055" max="2055" width="14" style="2" customWidth="1"/>
    <col min="2056" max="2056" width="32.88671875" style="2" customWidth="1"/>
    <col min="2057" max="2057" width="11" style="2" customWidth="1"/>
    <col min="2058" max="2058" width="11.109375" style="2" customWidth="1"/>
    <col min="2059" max="2060" width="13.33203125" style="2" customWidth="1"/>
    <col min="2061" max="2061" width="13.88671875" style="2" customWidth="1"/>
    <col min="2062" max="2065" width="9.109375" style="2" customWidth="1"/>
    <col min="2066" max="2304" width="8.88671875" style="2"/>
    <col min="2305" max="2305" width="46.109375" style="2" customWidth="1"/>
    <col min="2306" max="2306" width="30.6640625" style="2" customWidth="1"/>
    <col min="2307" max="2307" width="20.88671875" style="2" customWidth="1"/>
    <col min="2308" max="2309" width="20.44140625" style="2" customWidth="1"/>
    <col min="2310" max="2310" width="14.6640625" style="2" customWidth="1"/>
    <col min="2311" max="2311" width="14" style="2" customWidth="1"/>
    <col min="2312" max="2312" width="32.88671875" style="2" customWidth="1"/>
    <col min="2313" max="2313" width="11" style="2" customWidth="1"/>
    <col min="2314" max="2314" width="11.109375" style="2" customWidth="1"/>
    <col min="2315" max="2316" width="13.33203125" style="2" customWidth="1"/>
    <col min="2317" max="2317" width="13.88671875" style="2" customWidth="1"/>
    <col min="2318" max="2321" width="9.109375" style="2" customWidth="1"/>
    <col min="2322" max="2560" width="8.88671875" style="2"/>
    <col min="2561" max="2561" width="46.109375" style="2" customWidth="1"/>
    <col min="2562" max="2562" width="30.6640625" style="2" customWidth="1"/>
    <col min="2563" max="2563" width="20.88671875" style="2" customWidth="1"/>
    <col min="2564" max="2565" width="20.44140625" style="2" customWidth="1"/>
    <col min="2566" max="2566" width="14.6640625" style="2" customWidth="1"/>
    <col min="2567" max="2567" width="14" style="2" customWidth="1"/>
    <col min="2568" max="2568" width="32.88671875" style="2" customWidth="1"/>
    <col min="2569" max="2569" width="11" style="2" customWidth="1"/>
    <col min="2570" max="2570" width="11.109375" style="2" customWidth="1"/>
    <col min="2571" max="2572" width="13.33203125" style="2" customWidth="1"/>
    <col min="2573" max="2573" width="13.88671875" style="2" customWidth="1"/>
    <col min="2574" max="2577" width="9.109375" style="2" customWidth="1"/>
    <col min="2578" max="2816" width="8.88671875" style="2"/>
    <col min="2817" max="2817" width="46.109375" style="2" customWidth="1"/>
    <col min="2818" max="2818" width="30.6640625" style="2" customWidth="1"/>
    <col min="2819" max="2819" width="20.88671875" style="2" customWidth="1"/>
    <col min="2820" max="2821" width="20.44140625" style="2" customWidth="1"/>
    <col min="2822" max="2822" width="14.6640625" style="2" customWidth="1"/>
    <col min="2823" max="2823" width="14" style="2" customWidth="1"/>
    <col min="2824" max="2824" width="32.88671875" style="2" customWidth="1"/>
    <col min="2825" max="2825" width="11" style="2" customWidth="1"/>
    <col min="2826" max="2826" width="11.109375" style="2" customWidth="1"/>
    <col min="2827" max="2828" width="13.33203125" style="2" customWidth="1"/>
    <col min="2829" max="2829" width="13.88671875" style="2" customWidth="1"/>
    <col min="2830" max="2833" width="9.109375" style="2" customWidth="1"/>
    <col min="2834" max="3072" width="8.88671875" style="2"/>
    <col min="3073" max="3073" width="46.109375" style="2" customWidth="1"/>
    <col min="3074" max="3074" width="30.6640625" style="2" customWidth="1"/>
    <col min="3075" max="3075" width="20.88671875" style="2" customWidth="1"/>
    <col min="3076" max="3077" width="20.44140625" style="2" customWidth="1"/>
    <col min="3078" max="3078" width="14.6640625" style="2" customWidth="1"/>
    <col min="3079" max="3079" width="14" style="2" customWidth="1"/>
    <col min="3080" max="3080" width="32.88671875" style="2" customWidth="1"/>
    <col min="3081" max="3081" width="11" style="2" customWidth="1"/>
    <col min="3082" max="3082" width="11.109375" style="2" customWidth="1"/>
    <col min="3083" max="3084" width="13.33203125" style="2" customWidth="1"/>
    <col min="3085" max="3085" width="13.88671875" style="2" customWidth="1"/>
    <col min="3086" max="3089" width="9.109375" style="2" customWidth="1"/>
    <col min="3090" max="3328" width="8.88671875" style="2"/>
    <col min="3329" max="3329" width="46.109375" style="2" customWidth="1"/>
    <col min="3330" max="3330" width="30.6640625" style="2" customWidth="1"/>
    <col min="3331" max="3331" width="20.88671875" style="2" customWidth="1"/>
    <col min="3332" max="3333" width="20.44140625" style="2" customWidth="1"/>
    <col min="3334" max="3334" width="14.6640625" style="2" customWidth="1"/>
    <col min="3335" max="3335" width="14" style="2" customWidth="1"/>
    <col min="3336" max="3336" width="32.88671875" style="2" customWidth="1"/>
    <col min="3337" max="3337" width="11" style="2" customWidth="1"/>
    <col min="3338" max="3338" width="11.109375" style="2" customWidth="1"/>
    <col min="3339" max="3340" width="13.33203125" style="2" customWidth="1"/>
    <col min="3341" max="3341" width="13.88671875" style="2" customWidth="1"/>
    <col min="3342" max="3345" width="9.109375" style="2" customWidth="1"/>
    <col min="3346" max="3584" width="8.88671875" style="2"/>
    <col min="3585" max="3585" width="46.109375" style="2" customWidth="1"/>
    <col min="3586" max="3586" width="30.6640625" style="2" customWidth="1"/>
    <col min="3587" max="3587" width="20.88671875" style="2" customWidth="1"/>
    <col min="3588" max="3589" width="20.44140625" style="2" customWidth="1"/>
    <col min="3590" max="3590" width="14.6640625" style="2" customWidth="1"/>
    <col min="3591" max="3591" width="14" style="2" customWidth="1"/>
    <col min="3592" max="3592" width="32.88671875" style="2" customWidth="1"/>
    <col min="3593" max="3593" width="11" style="2" customWidth="1"/>
    <col min="3594" max="3594" width="11.109375" style="2" customWidth="1"/>
    <col min="3595" max="3596" width="13.33203125" style="2" customWidth="1"/>
    <col min="3597" max="3597" width="13.88671875" style="2" customWidth="1"/>
    <col min="3598" max="3601" width="9.109375" style="2" customWidth="1"/>
    <col min="3602" max="3840" width="8.88671875" style="2"/>
    <col min="3841" max="3841" width="46.109375" style="2" customWidth="1"/>
    <col min="3842" max="3842" width="30.6640625" style="2" customWidth="1"/>
    <col min="3843" max="3843" width="20.88671875" style="2" customWidth="1"/>
    <col min="3844" max="3845" width="20.44140625" style="2" customWidth="1"/>
    <col min="3846" max="3846" width="14.6640625" style="2" customWidth="1"/>
    <col min="3847" max="3847" width="14" style="2" customWidth="1"/>
    <col min="3848" max="3848" width="32.88671875" style="2" customWidth="1"/>
    <col min="3849" max="3849" width="11" style="2" customWidth="1"/>
    <col min="3850" max="3850" width="11.109375" style="2" customWidth="1"/>
    <col min="3851" max="3852" width="13.33203125" style="2" customWidth="1"/>
    <col min="3853" max="3853" width="13.88671875" style="2" customWidth="1"/>
    <col min="3854" max="3857" width="9.109375" style="2" customWidth="1"/>
    <col min="3858" max="4096" width="8.88671875" style="2"/>
    <col min="4097" max="4097" width="46.109375" style="2" customWidth="1"/>
    <col min="4098" max="4098" width="30.6640625" style="2" customWidth="1"/>
    <col min="4099" max="4099" width="20.88671875" style="2" customWidth="1"/>
    <col min="4100" max="4101" width="20.44140625" style="2" customWidth="1"/>
    <col min="4102" max="4102" width="14.6640625" style="2" customWidth="1"/>
    <col min="4103" max="4103" width="14" style="2" customWidth="1"/>
    <col min="4104" max="4104" width="32.88671875" style="2" customWidth="1"/>
    <col min="4105" max="4105" width="11" style="2" customWidth="1"/>
    <col min="4106" max="4106" width="11.109375" style="2" customWidth="1"/>
    <col min="4107" max="4108" width="13.33203125" style="2" customWidth="1"/>
    <col min="4109" max="4109" width="13.88671875" style="2" customWidth="1"/>
    <col min="4110" max="4113" width="9.109375" style="2" customWidth="1"/>
    <col min="4114" max="4352" width="8.88671875" style="2"/>
    <col min="4353" max="4353" width="46.109375" style="2" customWidth="1"/>
    <col min="4354" max="4354" width="30.6640625" style="2" customWidth="1"/>
    <col min="4355" max="4355" width="20.88671875" style="2" customWidth="1"/>
    <col min="4356" max="4357" width="20.44140625" style="2" customWidth="1"/>
    <col min="4358" max="4358" width="14.6640625" style="2" customWidth="1"/>
    <col min="4359" max="4359" width="14" style="2" customWidth="1"/>
    <col min="4360" max="4360" width="32.88671875" style="2" customWidth="1"/>
    <col min="4361" max="4361" width="11" style="2" customWidth="1"/>
    <col min="4362" max="4362" width="11.109375" style="2" customWidth="1"/>
    <col min="4363" max="4364" width="13.33203125" style="2" customWidth="1"/>
    <col min="4365" max="4365" width="13.88671875" style="2" customWidth="1"/>
    <col min="4366" max="4369" width="9.109375" style="2" customWidth="1"/>
    <col min="4370" max="4608" width="8.88671875" style="2"/>
    <col min="4609" max="4609" width="46.109375" style="2" customWidth="1"/>
    <col min="4610" max="4610" width="30.6640625" style="2" customWidth="1"/>
    <col min="4611" max="4611" width="20.88671875" style="2" customWidth="1"/>
    <col min="4612" max="4613" width="20.44140625" style="2" customWidth="1"/>
    <col min="4614" max="4614" width="14.6640625" style="2" customWidth="1"/>
    <col min="4615" max="4615" width="14" style="2" customWidth="1"/>
    <col min="4616" max="4616" width="32.88671875" style="2" customWidth="1"/>
    <col min="4617" max="4617" width="11" style="2" customWidth="1"/>
    <col min="4618" max="4618" width="11.109375" style="2" customWidth="1"/>
    <col min="4619" max="4620" width="13.33203125" style="2" customWidth="1"/>
    <col min="4621" max="4621" width="13.88671875" style="2" customWidth="1"/>
    <col min="4622" max="4625" width="9.109375" style="2" customWidth="1"/>
    <col min="4626" max="4864" width="8.88671875" style="2"/>
    <col min="4865" max="4865" width="46.109375" style="2" customWidth="1"/>
    <col min="4866" max="4866" width="30.6640625" style="2" customWidth="1"/>
    <col min="4867" max="4867" width="20.88671875" style="2" customWidth="1"/>
    <col min="4868" max="4869" width="20.44140625" style="2" customWidth="1"/>
    <col min="4870" max="4870" width="14.6640625" style="2" customWidth="1"/>
    <col min="4871" max="4871" width="14" style="2" customWidth="1"/>
    <col min="4872" max="4872" width="32.88671875" style="2" customWidth="1"/>
    <col min="4873" max="4873" width="11" style="2" customWidth="1"/>
    <col min="4874" max="4874" width="11.109375" style="2" customWidth="1"/>
    <col min="4875" max="4876" width="13.33203125" style="2" customWidth="1"/>
    <col min="4877" max="4877" width="13.88671875" style="2" customWidth="1"/>
    <col min="4878" max="4881" width="9.109375" style="2" customWidth="1"/>
    <col min="4882" max="5120" width="8.88671875" style="2"/>
    <col min="5121" max="5121" width="46.109375" style="2" customWidth="1"/>
    <col min="5122" max="5122" width="30.6640625" style="2" customWidth="1"/>
    <col min="5123" max="5123" width="20.88671875" style="2" customWidth="1"/>
    <col min="5124" max="5125" width="20.44140625" style="2" customWidth="1"/>
    <col min="5126" max="5126" width="14.6640625" style="2" customWidth="1"/>
    <col min="5127" max="5127" width="14" style="2" customWidth="1"/>
    <col min="5128" max="5128" width="32.88671875" style="2" customWidth="1"/>
    <col min="5129" max="5129" width="11" style="2" customWidth="1"/>
    <col min="5130" max="5130" width="11.109375" style="2" customWidth="1"/>
    <col min="5131" max="5132" width="13.33203125" style="2" customWidth="1"/>
    <col min="5133" max="5133" width="13.88671875" style="2" customWidth="1"/>
    <col min="5134" max="5137" width="9.109375" style="2" customWidth="1"/>
    <col min="5138" max="5376" width="8.88671875" style="2"/>
    <col min="5377" max="5377" width="46.109375" style="2" customWidth="1"/>
    <col min="5378" max="5378" width="30.6640625" style="2" customWidth="1"/>
    <col min="5379" max="5379" width="20.88671875" style="2" customWidth="1"/>
    <col min="5380" max="5381" width="20.44140625" style="2" customWidth="1"/>
    <col min="5382" max="5382" width="14.6640625" style="2" customWidth="1"/>
    <col min="5383" max="5383" width="14" style="2" customWidth="1"/>
    <col min="5384" max="5384" width="32.88671875" style="2" customWidth="1"/>
    <col min="5385" max="5385" width="11" style="2" customWidth="1"/>
    <col min="5386" max="5386" width="11.109375" style="2" customWidth="1"/>
    <col min="5387" max="5388" width="13.33203125" style="2" customWidth="1"/>
    <col min="5389" max="5389" width="13.88671875" style="2" customWidth="1"/>
    <col min="5390" max="5393" width="9.109375" style="2" customWidth="1"/>
    <col min="5394" max="5632" width="8.88671875" style="2"/>
    <col min="5633" max="5633" width="46.109375" style="2" customWidth="1"/>
    <col min="5634" max="5634" width="30.6640625" style="2" customWidth="1"/>
    <col min="5635" max="5635" width="20.88671875" style="2" customWidth="1"/>
    <col min="5636" max="5637" width="20.44140625" style="2" customWidth="1"/>
    <col min="5638" max="5638" width="14.6640625" style="2" customWidth="1"/>
    <col min="5639" max="5639" width="14" style="2" customWidth="1"/>
    <col min="5640" max="5640" width="32.88671875" style="2" customWidth="1"/>
    <col min="5641" max="5641" width="11" style="2" customWidth="1"/>
    <col min="5642" max="5642" width="11.109375" style="2" customWidth="1"/>
    <col min="5643" max="5644" width="13.33203125" style="2" customWidth="1"/>
    <col min="5645" max="5645" width="13.88671875" style="2" customWidth="1"/>
    <col min="5646" max="5649" width="9.109375" style="2" customWidth="1"/>
    <col min="5650" max="5888" width="8.88671875" style="2"/>
    <col min="5889" max="5889" width="46.109375" style="2" customWidth="1"/>
    <col min="5890" max="5890" width="30.6640625" style="2" customWidth="1"/>
    <col min="5891" max="5891" width="20.88671875" style="2" customWidth="1"/>
    <col min="5892" max="5893" width="20.44140625" style="2" customWidth="1"/>
    <col min="5894" max="5894" width="14.6640625" style="2" customWidth="1"/>
    <col min="5895" max="5895" width="14" style="2" customWidth="1"/>
    <col min="5896" max="5896" width="32.88671875" style="2" customWidth="1"/>
    <col min="5897" max="5897" width="11" style="2" customWidth="1"/>
    <col min="5898" max="5898" width="11.109375" style="2" customWidth="1"/>
    <col min="5899" max="5900" width="13.33203125" style="2" customWidth="1"/>
    <col min="5901" max="5901" width="13.88671875" style="2" customWidth="1"/>
    <col min="5902" max="5905" width="9.109375" style="2" customWidth="1"/>
    <col min="5906" max="6144" width="8.88671875" style="2"/>
    <col min="6145" max="6145" width="46.109375" style="2" customWidth="1"/>
    <col min="6146" max="6146" width="30.6640625" style="2" customWidth="1"/>
    <col min="6147" max="6147" width="20.88671875" style="2" customWidth="1"/>
    <col min="6148" max="6149" width="20.44140625" style="2" customWidth="1"/>
    <col min="6150" max="6150" width="14.6640625" style="2" customWidth="1"/>
    <col min="6151" max="6151" width="14" style="2" customWidth="1"/>
    <col min="6152" max="6152" width="32.88671875" style="2" customWidth="1"/>
    <col min="6153" max="6153" width="11" style="2" customWidth="1"/>
    <col min="6154" max="6154" width="11.109375" style="2" customWidth="1"/>
    <col min="6155" max="6156" width="13.33203125" style="2" customWidth="1"/>
    <col min="6157" max="6157" width="13.88671875" style="2" customWidth="1"/>
    <col min="6158" max="6161" width="9.109375" style="2" customWidth="1"/>
    <col min="6162" max="6400" width="8.88671875" style="2"/>
    <col min="6401" max="6401" width="46.109375" style="2" customWidth="1"/>
    <col min="6402" max="6402" width="30.6640625" style="2" customWidth="1"/>
    <col min="6403" max="6403" width="20.88671875" style="2" customWidth="1"/>
    <col min="6404" max="6405" width="20.44140625" style="2" customWidth="1"/>
    <col min="6406" max="6406" width="14.6640625" style="2" customWidth="1"/>
    <col min="6407" max="6407" width="14" style="2" customWidth="1"/>
    <col min="6408" max="6408" width="32.88671875" style="2" customWidth="1"/>
    <col min="6409" max="6409" width="11" style="2" customWidth="1"/>
    <col min="6410" max="6410" width="11.109375" style="2" customWidth="1"/>
    <col min="6411" max="6412" width="13.33203125" style="2" customWidth="1"/>
    <col min="6413" max="6413" width="13.88671875" style="2" customWidth="1"/>
    <col min="6414" max="6417" width="9.109375" style="2" customWidth="1"/>
    <col min="6418" max="6656" width="8.88671875" style="2"/>
    <col min="6657" max="6657" width="46.109375" style="2" customWidth="1"/>
    <col min="6658" max="6658" width="30.6640625" style="2" customWidth="1"/>
    <col min="6659" max="6659" width="20.88671875" style="2" customWidth="1"/>
    <col min="6660" max="6661" width="20.44140625" style="2" customWidth="1"/>
    <col min="6662" max="6662" width="14.6640625" style="2" customWidth="1"/>
    <col min="6663" max="6663" width="14" style="2" customWidth="1"/>
    <col min="6664" max="6664" width="32.88671875" style="2" customWidth="1"/>
    <col min="6665" max="6665" width="11" style="2" customWidth="1"/>
    <col min="6666" max="6666" width="11.109375" style="2" customWidth="1"/>
    <col min="6667" max="6668" width="13.33203125" style="2" customWidth="1"/>
    <col min="6669" max="6669" width="13.88671875" style="2" customWidth="1"/>
    <col min="6670" max="6673" width="9.109375" style="2" customWidth="1"/>
    <col min="6674" max="6912" width="8.88671875" style="2"/>
    <col min="6913" max="6913" width="46.109375" style="2" customWidth="1"/>
    <col min="6914" max="6914" width="30.6640625" style="2" customWidth="1"/>
    <col min="6915" max="6915" width="20.88671875" style="2" customWidth="1"/>
    <col min="6916" max="6917" width="20.44140625" style="2" customWidth="1"/>
    <col min="6918" max="6918" width="14.6640625" style="2" customWidth="1"/>
    <col min="6919" max="6919" width="14" style="2" customWidth="1"/>
    <col min="6920" max="6920" width="32.88671875" style="2" customWidth="1"/>
    <col min="6921" max="6921" width="11" style="2" customWidth="1"/>
    <col min="6922" max="6922" width="11.109375" style="2" customWidth="1"/>
    <col min="6923" max="6924" width="13.33203125" style="2" customWidth="1"/>
    <col min="6925" max="6925" width="13.88671875" style="2" customWidth="1"/>
    <col min="6926" max="6929" width="9.109375" style="2" customWidth="1"/>
    <col min="6930" max="7168" width="8.88671875" style="2"/>
    <col min="7169" max="7169" width="46.109375" style="2" customWidth="1"/>
    <col min="7170" max="7170" width="30.6640625" style="2" customWidth="1"/>
    <col min="7171" max="7171" width="20.88671875" style="2" customWidth="1"/>
    <col min="7172" max="7173" width="20.44140625" style="2" customWidth="1"/>
    <col min="7174" max="7174" width="14.6640625" style="2" customWidth="1"/>
    <col min="7175" max="7175" width="14" style="2" customWidth="1"/>
    <col min="7176" max="7176" width="32.88671875" style="2" customWidth="1"/>
    <col min="7177" max="7177" width="11" style="2" customWidth="1"/>
    <col min="7178" max="7178" width="11.109375" style="2" customWidth="1"/>
    <col min="7179" max="7180" width="13.33203125" style="2" customWidth="1"/>
    <col min="7181" max="7181" width="13.88671875" style="2" customWidth="1"/>
    <col min="7182" max="7185" width="9.109375" style="2" customWidth="1"/>
    <col min="7186" max="7424" width="8.88671875" style="2"/>
    <col min="7425" max="7425" width="46.109375" style="2" customWidth="1"/>
    <col min="7426" max="7426" width="30.6640625" style="2" customWidth="1"/>
    <col min="7427" max="7427" width="20.88671875" style="2" customWidth="1"/>
    <col min="7428" max="7429" width="20.44140625" style="2" customWidth="1"/>
    <col min="7430" max="7430" width="14.6640625" style="2" customWidth="1"/>
    <col min="7431" max="7431" width="14" style="2" customWidth="1"/>
    <col min="7432" max="7432" width="32.88671875" style="2" customWidth="1"/>
    <col min="7433" max="7433" width="11" style="2" customWidth="1"/>
    <col min="7434" max="7434" width="11.109375" style="2" customWidth="1"/>
    <col min="7435" max="7436" width="13.33203125" style="2" customWidth="1"/>
    <col min="7437" max="7437" width="13.88671875" style="2" customWidth="1"/>
    <col min="7438" max="7441" width="9.109375" style="2" customWidth="1"/>
    <col min="7442" max="7680" width="8.88671875" style="2"/>
    <col min="7681" max="7681" width="46.109375" style="2" customWidth="1"/>
    <col min="7682" max="7682" width="30.6640625" style="2" customWidth="1"/>
    <col min="7683" max="7683" width="20.88671875" style="2" customWidth="1"/>
    <col min="7684" max="7685" width="20.44140625" style="2" customWidth="1"/>
    <col min="7686" max="7686" width="14.6640625" style="2" customWidth="1"/>
    <col min="7687" max="7687" width="14" style="2" customWidth="1"/>
    <col min="7688" max="7688" width="32.88671875" style="2" customWidth="1"/>
    <col min="7689" max="7689" width="11" style="2" customWidth="1"/>
    <col min="7690" max="7690" width="11.109375" style="2" customWidth="1"/>
    <col min="7691" max="7692" width="13.33203125" style="2" customWidth="1"/>
    <col min="7693" max="7693" width="13.88671875" style="2" customWidth="1"/>
    <col min="7694" max="7697" width="9.109375" style="2" customWidth="1"/>
    <col min="7698" max="7936" width="8.88671875" style="2"/>
    <col min="7937" max="7937" width="46.109375" style="2" customWidth="1"/>
    <col min="7938" max="7938" width="30.6640625" style="2" customWidth="1"/>
    <col min="7939" max="7939" width="20.88671875" style="2" customWidth="1"/>
    <col min="7940" max="7941" width="20.44140625" style="2" customWidth="1"/>
    <col min="7942" max="7942" width="14.6640625" style="2" customWidth="1"/>
    <col min="7943" max="7943" width="14" style="2" customWidth="1"/>
    <col min="7944" max="7944" width="32.88671875" style="2" customWidth="1"/>
    <col min="7945" max="7945" width="11" style="2" customWidth="1"/>
    <col min="7946" max="7946" width="11.109375" style="2" customWidth="1"/>
    <col min="7947" max="7948" width="13.33203125" style="2" customWidth="1"/>
    <col min="7949" max="7949" width="13.88671875" style="2" customWidth="1"/>
    <col min="7950" max="7953" width="9.109375" style="2" customWidth="1"/>
    <col min="7954" max="8192" width="8.88671875" style="2"/>
    <col min="8193" max="8193" width="46.109375" style="2" customWidth="1"/>
    <col min="8194" max="8194" width="30.6640625" style="2" customWidth="1"/>
    <col min="8195" max="8195" width="20.88671875" style="2" customWidth="1"/>
    <col min="8196" max="8197" width="20.44140625" style="2" customWidth="1"/>
    <col min="8198" max="8198" width="14.6640625" style="2" customWidth="1"/>
    <col min="8199" max="8199" width="14" style="2" customWidth="1"/>
    <col min="8200" max="8200" width="32.88671875" style="2" customWidth="1"/>
    <col min="8201" max="8201" width="11" style="2" customWidth="1"/>
    <col min="8202" max="8202" width="11.109375" style="2" customWidth="1"/>
    <col min="8203" max="8204" width="13.33203125" style="2" customWidth="1"/>
    <col min="8205" max="8205" width="13.88671875" style="2" customWidth="1"/>
    <col min="8206" max="8209" width="9.109375" style="2" customWidth="1"/>
    <col min="8210" max="8448" width="8.88671875" style="2"/>
    <col min="8449" max="8449" width="46.109375" style="2" customWidth="1"/>
    <col min="8450" max="8450" width="30.6640625" style="2" customWidth="1"/>
    <col min="8451" max="8451" width="20.88671875" style="2" customWidth="1"/>
    <col min="8452" max="8453" width="20.44140625" style="2" customWidth="1"/>
    <col min="8454" max="8454" width="14.6640625" style="2" customWidth="1"/>
    <col min="8455" max="8455" width="14" style="2" customWidth="1"/>
    <col min="8456" max="8456" width="32.88671875" style="2" customWidth="1"/>
    <col min="8457" max="8457" width="11" style="2" customWidth="1"/>
    <col min="8458" max="8458" width="11.109375" style="2" customWidth="1"/>
    <col min="8459" max="8460" width="13.33203125" style="2" customWidth="1"/>
    <col min="8461" max="8461" width="13.88671875" style="2" customWidth="1"/>
    <col min="8462" max="8465" width="9.109375" style="2" customWidth="1"/>
    <col min="8466" max="8704" width="8.88671875" style="2"/>
    <col min="8705" max="8705" width="46.109375" style="2" customWidth="1"/>
    <col min="8706" max="8706" width="30.6640625" style="2" customWidth="1"/>
    <col min="8707" max="8707" width="20.88671875" style="2" customWidth="1"/>
    <col min="8708" max="8709" width="20.44140625" style="2" customWidth="1"/>
    <col min="8710" max="8710" width="14.6640625" style="2" customWidth="1"/>
    <col min="8711" max="8711" width="14" style="2" customWidth="1"/>
    <col min="8712" max="8712" width="32.88671875" style="2" customWidth="1"/>
    <col min="8713" max="8713" width="11" style="2" customWidth="1"/>
    <col min="8714" max="8714" width="11.109375" style="2" customWidth="1"/>
    <col min="8715" max="8716" width="13.33203125" style="2" customWidth="1"/>
    <col min="8717" max="8717" width="13.88671875" style="2" customWidth="1"/>
    <col min="8718" max="8721" width="9.109375" style="2" customWidth="1"/>
    <col min="8722" max="8960" width="8.88671875" style="2"/>
    <col min="8961" max="8961" width="46.109375" style="2" customWidth="1"/>
    <col min="8962" max="8962" width="30.6640625" style="2" customWidth="1"/>
    <col min="8963" max="8963" width="20.88671875" style="2" customWidth="1"/>
    <col min="8964" max="8965" width="20.44140625" style="2" customWidth="1"/>
    <col min="8966" max="8966" width="14.6640625" style="2" customWidth="1"/>
    <col min="8967" max="8967" width="14" style="2" customWidth="1"/>
    <col min="8968" max="8968" width="32.88671875" style="2" customWidth="1"/>
    <col min="8969" max="8969" width="11" style="2" customWidth="1"/>
    <col min="8970" max="8970" width="11.109375" style="2" customWidth="1"/>
    <col min="8971" max="8972" width="13.33203125" style="2" customWidth="1"/>
    <col min="8973" max="8973" width="13.88671875" style="2" customWidth="1"/>
    <col min="8974" max="8977" width="9.109375" style="2" customWidth="1"/>
    <col min="8978" max="9216" width="8.88671875" style="2"/>
    <col min="9217" max="9217" width="46.109375" style="2" customWidth="1"/>
    <col min="9218" max="9218" width="30.6640625" style="2" customWidth="1"/>
    <col min="9219" max="9219" width="20.88671875" style="2" customWidth="1"/>
    <col min="9220" max="9221" width="20.44140625" style="2" customWidth="1"/>
    <col min="9222" max="9222" width="14.6640625" style="2" customWidth="1"/>
    <col min="9223" max="9223" width="14" style="2" customWidth="1"/>
    <col min="9224" max="9224" width="32.88671875" style="2" customWidth="1"/>
    <col min="9225" max="9225" width="11" style="2" customWidth="1"/>
    <col min="9226" max="9226" width="11.109375" style="2" customWidth="1"/>
    <col min="9227" max="9228" width="13.33203125" style="2" customWidth="1"/>
    <col min="9229" max="9229" width="13.88671875" style="2" customWidth="1"/>
    <col min="9230" max="9233" width="9.109375" style="2" customWidth="1"/>
    <col min="9234" max="9472" width="8.88671875" style="2"/>
    <col min="9473" max="9473" width="46.109375" style="2" customWidth="1"/>
    <col min="9474" max="9474" width="30.6640625" style="2" customWidth="1"/>
    <col min="9475" max="9475" width="20.88671875" style="2" customWidth="1"/>
    <col min="9476" max="9477" width="20.44140625" style="2" customWidth="1"/>
    <col min="9478" max="9478" width="14.6640625" style="2" customWidth="1"/>
    <col min="9479" max="9479" width="14" style="2" customWidth="1"/>
    <col min="9480" max="9480" width="32.88671875" style="2" customWidth="1"/>
    <col min="9481" max="9481" width="11" style="2" customWidth="1"/>
    <col min="9482" max="9482" width="11.109375" style="2" customWidth="1"/>
    <col min="9483" max="9484" width="13.33203125" style="2" customWidth="1"/>
    <col min="9485" max="9485" width="13.88671875" style="2" customWidth="1"/>
    <col min="9486" max="9489" width="9.109375" style="2" customWidth="1"/>
    <col min="9490" max="9728" width="8.88671875" style="2"/>
    <col min="9729" max="9729" width="46.109375" style="2" customWidth="1"/>
    <col min="9730" max="9730" width="30.6640625" style="2" customWidth="1"/>
    <col min="9731" max="9731" width="20.88671875" style="2" customWidth="1"/>
    <col min="9732" max="9733" width="20.44140625" style="2" customWidth="1"/>
    <col min="9734" max="9734" width="14.6640625" style="2" customWidth="1"/>
    <col min="9735" max="9735" width="14" style="2" customWidth="1"/>
    <col min="9736" max="9736" width="32.88671875" style="2" customWidth="1"/>
    <col min="9737" max="9737" width="11" style="2" customWidth="1"/>
    <col min="9738" max="9738" width="11.109375" style="2" customWidth="1"/>
    <col min="9739" max="9740" width="13.33203125" style="2" customWidth="1"/>
    <col min="9741" max="9741" width="13.88671875" style="2" customWidth="1"/>
    <col min="9742" max="9745" width="9.109375" style="2" customWidth="1"/>
    <col min="9746" max="9984" width="8.88671875" style="2"/>
    <col min="9985" max="9985" width="46.109375" style="2" customWidth="1"/>
    <col min="9986" max="9986" width="30.6640625" style="2" customWidth="1"/>
    <col min="9987" max="9987" width="20.88671875" style="2" customWidth="1"/>
    <col min="9988" max="9989" width="20.44140625" style="2" customWidth="1"/>
    <col min="9990" max="9990" width="14.6640625" style="2" customWidth="1"/>
    <col min="9991" max="9991" width="14" style="2" customWidth="1"/>
    <col min="9992" max="9992" width="32.88671875" style="2" customWidth="1"/>
    <col min="9993" max="9993" width="11" style="2" customWidth="1"/>
    <col min="9994" max="9994" width="11.109375" style="2" customWidth="1"/>
    <col min="9995" max="9996" width="13.33203125" style="2" customWidth="1"/>
    <col min="9997" max="9997" width="13.88671875" style="2" customWidth="1"/>
    <col min="9998" max="10001" width="9.109375" style="2" customWidth="1"/>
    <col min="10002" max="10240" width="8.88671875" style="2"/>
    <col min="10241" max="10241" width="46.109375" style="2" customWidth="1"/>
    <col min="10242" max="10242" width="30.6640625" style="2" customWidth="1"/>
    <col min="10243" max="10243" width="20.88671875" style="2" customWidth="1"/>
    <col min="10244" max="10245" width="20.44140625" style="2" customWidth="1"/>
    <col min="10246" max="10246" width="14.6640625" style="2" customWidth="1"/>
    <col min="10247" max="10247" width="14" style="2" customWidth="1"/>
    <col min="10248" max="10248" width="32.88671875" style="2" customWidth="1"/>
    <col min="10249" max="10249" width="11" style="2" customWidth="1"/>
    <col min="10250" max="10250" width="11.109375" style="2" customWidth="1"/>
    <col min="10251" max="10252" width="13.33203125" style="2" customWidth="1"/>
    <col min="10253" max="10253" width="13.88671875" style="2" customWidth="1"/>
    <col min="10254" max="10257" width="9.109375" style="2" customWidth="1"/>
    <col min="10258" max="10496" width="8.88671875" style="2"/>
    <col min="10497" max="10497" width="46.109375" style="2" customWidth="1"/>
    <col min="10498" max="10498" width="30.6640625" style="2" customWidth="1"/>
    <col min="10499" max="10499" width="20.88671875" style="2" customWidth="1"/>
    <col min="10500" max="10501" width="20.44140625" style="2" customWidth="1"/>
    <col min="10502" max="10502" width="14.6640625" style="2" customWidth="1"/>
    <col min="10503" max="10503" width="14" style="2" customWidth="1"/>
    <col min="10504" max="10504" width="32.88671875" style="2" customWidth="1"/>
    <col min="10505" max="10505" width="11" style="2" customWidth="1"/>
    <col min="10506" max="10506" width="11.109375" style="2" customWidth="1"/>
    <col min="10507" max="10508" width="13.33203125" style="2" customWidth="1"/>
    <col min="10509" max="10509" width="13.88671875" style="2" customWidth="1"/>
    <col min="10510" max="10513" width="9.109375" style="2" customWidth="1"/>
    <col min="10514" max="10752" width="8.88671875" style="2"/>
    <col min="10753" max="10753" width="46.109375" style="2" customWidth="1"/>
    <col min="10754" max="10754" width="30.6640625" style="2" customWidth="1"/>
    <col min="10755" max="10755" width="20.88671875" style="2" customWidth="1"/>
    <col min="10756" max="10757" width="20.44140625" style="2" customWidth="1"/>
    <col min="10758" max="10758" width="14.6640625" style="2" customWidth="1"/>
    <col min="10759" max="10759" width="14" style="2" customWidth="1"/>
    <col min="10760" max="10760" width="32.88671875" style="2" customWidth="1"/>
    <col min="10761" max="10761" width="11" style="2" customWidth="1"/>
    <col min="10762" max="10762" width="11.109375" style="2" customWidth="1"/>
    <col min="10763" max="10764" width="13.33203125" style="2" customWidth="1"/>
    <col min="10765" max="10765" width="13.88671875" style="2" customWidth="1"/>
    <col min="10766" max="10769" width="9.109375" style="2" customWidth="1"/>
    <col min="10770" max="11008" width="8.88671875" style="2"/>
    <col min="11009" max="11009" width="46.109375" style="2" customWidth="1"/>
    <col min="11010" max="11010" width="30.6640625" style="2" customWidth="1"/>
    <col min="11011" max="11011" width="20.88671875" style="2" customWidth="1"/>
    <col min="11012" max="11013" width="20.44140625" style="2" customWidth="1"/>
    <col min="11014" max="11014" width="14.6640625" style="2" customWidth="1"/>
    <col min="11015" max="11015" width="14" style="2" customWidth="1"/>
    <col min="11016" max="11016" width="32.88671875" style="2" customWidth="1"/>
    <col min="11017" max="11017" width="11" style="2" customWidth="1"/>
    <col min="11018" max="11018" width="11.109375" style="2" customWidth="1"/>
    <col min="11019" max="11020" width="13.33203125" style="2" customWidth="1"/>
    <col min="11021" max="11021" width="13.88671875" style="2" customWidth="1"/>
    <col min="11022" max="11025" width="9.109375" style="2" customWidth="1"/>
    <col min="11026" max="11264" width="8.88671875" style="2"/>
    <col min="11265" max="11265" width="46.109375" style="2" customWidth="1"/>
    <col min="11266" max="11266" width="30.6640625" style="2" customWidth="1"/>
    <col min="11267" max="11267" width="20.88671875" style="2" customWidth="1"/>
    <col min="11268" max="11269" width="20.44140625" style="2" customWidth="1"/>
    <col min="11270" max="11270" width="14.6640625" style="2" customWidth="1"/>
    <col min="11271" max="11271" width="14" style="2" customWidth="1"/>
    <col min="11272" max="11272" width="32.88671875" style="2" customWidth="1"/>
    <col min="11273" max="11273" width="11" style="2" customWidth="1"/>
    <col min="11274" max="11274" width="11.109375" style="2" customWidth="1"/>
    <col min="11275" max="11276" width="13.33203125" style="2" customWidth="1"/>
    <col min="11277" max="11277" width="13.88671875" style="2" customWidth="1"/>
    <col min="11278" max="11281" width="9.109375" style="2" customWidth="1"/>
    <col min="11282" max="11520" width="8.88671875" style="2"/>
    <col min="11521" max="11521" width="46.109375" style="2" customWidth="1"/>
    <col min="11522" max="11522" width="30.6640625" style="2" customWidth="1"/>
    <col min="11523" max="11523" width="20.88671875" style="2" customWidth="1"/>
    <col min="11524" max="11525" width="20.44140625" style="2" customWidth="1"/>
    <col min="11526" max="11526" width="14.6640625" style="2" customWidth="1"/>
    <col min="11527" max="11527" width="14" style="2" customWidth="1"/>
    <col min="11528" max="11528" width="32.88671875" style="2" customWidth="1"/>
    <col min="11529" max="11529" width="11" style="2" customWidth="1"/>
    <col min="11530" max="11530" width="11.109375" style="2" customWidth="1"/>
    <col min="11531" max="11532" width="13.33203125" style="2" customWidth="1"/>
    <col min="11533" max="11533" width="13.88671875" style="2" customWidth="1"/>
    <col min="11534" max="11537" width="9.109375" style="2" customWidth="1"/>
    <col min="11538" max="11776" width="8.88671875" style="2"/>
    <col min="11777" max="11777" width="46.109375" style="2" customWidth="1"/>
    <col min="11778" max="11778" width="30.6640625" style="2" customWidth="1"/>
    <col min="11779" max="11779" width="20.88671875" style="2" customWidth="1"/>
    <col min="11780" max="11781" width="20.44140625" style="2" customWidth="1"/>
    <col min="11782" max="11782" width="14.6640625" style="2" customWidth="1"/>
    <col min="11783" max="11783" width="14" style="2" customWidth="1"/>
    <col min="11784" max="11784" width="32.88671875" style="2" customWidth="1"/>
    <col min="11785" max="11785" width="11" style="2" customWidth="1"/>
    <col min="11786" max="11786" width="11.109375" style="2" customWidth="1"/>
    <col min="11787" max="11788" width="13.33203125" style="2" customWidth="1"/>
    <col min="11789" max="11789" width="13.88671875" style="2" customWidth="1"/>
    <col min="11790" max="11793" width="9.109375" style="2" customWidth="1"/>
    <col min="11794" max="12032" width="8.88671875" style="2"/>
    <col min="12033" max="12033" width="46.109375" style="2" customWidth="1"/>
    <col min="12034" max="12034" width="30.6640625" style="2" customWidth="1"/>
    <col min="12035" max="12035" width="20.88671875" style="2" customWidth="1"/>
    <col min="12036" max="12037" width="20.44140625" style="2" customWidth="1"/>
    <col min="12038" max="12038" width="14.6640625" style="2" customWidth="1"/>
    <col min="12039" max="12039" width="14" style="2" customWidth="1"/>
    <col min="12040" max="12040" width="32.88671875" style="2" customWidth="1"/>
    <col min="12041" max="12041" width="11" style="2" customWidth="1"/>
    <col min="12042" max="12042" width="11.109375" style="2" customWidth="1"/>
    <col min="12043" max="12044" width="13.33203125" style="2" customWidth="1"/>
    <col min="12045" max="12045" width="13.88671875" style="2" customWidth="1"/>
    <col min="12046" max="12049" width="9.109375" style="2" customWidth="1"/>
    <col min="12050" max="12288" width="8.88671875" style="2"/>
    <col min="12289" max="12289" width="46.109375" style="2" customWidth="1"/>
    <col min="12290" max="12290" width="30.6640625" style="2" customWidth="1"/>
    <col min="12291" max="12291" width="20.88671875" style="2" customWidth="1"/>
    <col min="12292" max="12293" width="20.44140625" style="2" customWidth="1"/>
    <col min="12294" max="12294" width="14.6640625" style="2" customWidth="1"/>
    <col min="12295" max="12295" width="14" style="2" customWidth="1"/>
    <col min="12296" max="12296" width="32.88671875" style="2" customWidth="1"/>
    <col min="12297" max="12297" width="11" style="2" customWidth="1"/>
    <col min="12298" max="12298" width="11.109375" style="2" customWidth="1"/>
    <col min="12299" max="12300" width="13.33203125" style="2" customWidth="1"/>
    <col min="12301" max="12301" width="13.88671875" style="2" customWidth="1"/>
    <col min="12302" max="12305" width="9.109375" style="2" customWidth="1"/>
    <col min="12306" max="12544" width="8.88671875" style="2"/>
    <col min="12545" max="12545" width="46.109375" style="2" customWidth="1"/>
    <col min="12546" max="12546" width="30.6640625" style="2" customWidth="1"/>
    <col min="12547" max="12547" width="20.88671875" style="2" customWidth="1"/>
    <col min="12548" max="12549" width="20.44140625" style="2" customWidth="1"/>
    <col min="12550" max="12550" width="14.6640625" style="2" customWidth="1"/>
    <col min="12551" max="12551" width="14" style="2" customWidth="1"/>
    <col min="12552" max="12552" width="32.88671875" style="2" customWidth="1"/>
    <col min="12553" max="12553" width="11" style="2" customWidth="1"/>
    <col min="12554" max="12554" width="11.109375" style="2" customWidth="1"/>
    <col min="12555" max="12556" width="13.33203125" style="2" customWidth="1"/>
    <col min="12557" max="12557" width="13.88671875" style="2" customWidth="1"/>
    <col min="12558" max="12561" width="9.109375" style="2" customWidth="1"/>
    <col min="12562" max="12800" width="8.88671875" style="2"/>
    <col min="12801" max="12801" width="46.109375" style="2" customWidth="1"/>
    <col min="12802" max="12802" width="30.6640625" style="2" customWidth="1"/>
    <col min="12803" max="12803" width="20.88671875" style="2" customWidth="1"/>
    <col min="12804" max="12805" width="20.44140625" style="2" customWidth="1"/>
    <col min="12806" max="12806" width="14.6640625" style="2" customWidth="1"/>
    <col min="12807" max="12807" width="14" style="2" customWidth="1"/>
    <col min="12808" max="12808" width="32.88671875" style="2" customWidth="1"/>
    <col min="12809" max="12809" width="11" style="2" customWidth="1"/>
    <col min="12810" max="12810" width="11.109375" style="2" customWidth="1"/>
    <col min="12811" max="12812" width="13.33203125" style="2" customWidth="1"/>
    <col min="12813" max="12813" width="13.88671875" style="2" customWidth="1"/>
    <col min="12814" max="12817" width="9.109375" style="2" customWidth="1"/>
    <col min="12818" max="13056" width="8.88671875" style="2"/>
    <col min="13057" max="13057" width="46.109375" style="2" customWidth="1"/>
    <col min="13058" max="13058" width="30.6640625" style="2" customWidth="1"/>
    <col min="13059" max="13059" width="20.88671875" style="2" customWidth="1"/>
    <col min="13060" max="13061" width="20.44140625" style="2" customWidth="1"/>
    <col min="13062" max="13062" width="14.6640625" style="2" customWidth="1"/>
    <col min="13063" max="13063" width="14" style="2" customWidth="1"/>
    <col min="13064" max="13064" width="32.88671875" style="2" customWidth="1"/>
    <col min="13065" max="13065" width="11" style="2" customWidth="1"/>
    <col min="13066" max="13066" width="11.109375" style="2" customWidth="1"/>
    <col min="13067" max="13068" width="13.33203125" style="2" customWidth="1"/>
    <col min="13069" max="13069" width="13.88671875" style="2" customWidth="1"/>
    <col min="13070" max="13073" width="9.109375" style="2" customWidth="1"/>
    <col min="13074" max="13312" width="8.88671875" style="2"/>
    <col min="13313" max="13313" width="46.109375" style="2" customWidth="1"/>
    <col min="13314" max="13314" width="30.6640625" style="2" customWidth="1"/>
    <col min="13315" max="13315" width="20.88671875" style="2" customWidth="1"/>
    <col min="13316" max="13317" width="20.44140625" style="2" customWidth="1"/>
    <col min="13318" max="13318" width="14.6640625" style="2" customWidth="1"/>
    <col min="13319" max="13319" width="14" style="2" customWidth="1"/>
    <col min="13320" max="13320" width="32.88671875" style="2" customWidth="1"/>
    <col min="13321" max="13321" width="11" style="2" customWidth="1"/>
    <col min="13322" max="13322" width="11.109375" style="2" customWidth="1"/>
    <col min="13323" max="13324" width="13.33203125" style="2" customWidth="1"/>
    <col min="13325" max="13325" width="13.88671875" style="2" customWidth="1"/>
    <col min="13326" max="13329" width="9.109375" style="2" customWidth="1"/>
    <col min="13330" max="13568" width="8.88671875" style="2"/>
    <col min="13569" max="13569" width="46.109375" style="2" customWidth="1"/>
    <col min="13570" max="13570" width="30.6640625" style="2" customWidth="1"/>
    <col min="13571" max="13571" width="20.88671875" style="2" customWidth="1"/>
    <col min="13572" max="13573" width="20.44140625" style="2" customWidth="1"/>
    <col min="13574" max="13574" width="14.6640625" style="2" customWidth="1"/>
    <col min="13575" max="13575" width="14" style="2" customWidth="1"/>
    <col min="13576" max="13576" width="32.88671875" style="2" customWidth="1"/>
    <col min="13577" max="13577" width="11" style="2" customWidth="1"/>
    <col min="13578" max="13578" width="11.109375" style="2" customWidth="1"/>
    <col min="13579" max="13580" width="13.33203125" style="2" customWidth="1"/>
    <col min="13581" max="13581" width="13.88671875" style="2" customWidth="1"/>
    <col min="13582" max="13585" width="9.109375" style="2" customWidth="1"/>
    <col min="13586" max="13824" width="8.88671875" style="2"/>
    <col min="13825" max="13825" width="46.109375" style="2" customWidth="1"/>
    <col min="13826" max="13826" width="30.6640625" style="2" customWidth="1"/>
    <col min="13827" max="13827" width="20.88671875" style="2" customWidth="1"/>
    <col min="13828" max="13829" width="20.44140625" style="2" customWidth="1"/>
    <col min="13830" max="13830" width="14.6640625" style="2" customWidth="1"/>
    <col min="13831" max="13831" width="14" style="2" customWidth="1"/>
    <col min="13832" max="13832" width="32.88671875" style="2" customWidth="1"/>
    <col min="13833" max="13833" width="11" style="2" customWidth="1"/>
    <col min="13834" max="13834" width="11.109375" style="2" customWidth="1"/>
    <col min="13835" max="13836" width="13.33203125" style="2" customWidth="1"/>
    <col min="13837" max="13837" width="13.88671875" style="2" customWidth="1"/>
    <col min="13838" max="13841" width="9.109375" style="2" customWidth="1"/>
    <col min="13842" max="14080" width="8.88671875" style="2"/>
    <col min="14081" max="14081" width="46.109375" style="2" customWidth="1"/>
    <col min="14082" max="14082" width="30.6640625" style="2" customWidth="1"/>
    <col min="14083" max="14083" width="20.88671875" style="2" customWidth="1"/>
    <col min="14084" max="14085" width="20.44140625" style="2" customWidth="1"/>
    <col min="14086" max="14086" width="14.6640625" style="2" customWidth="1"/>
    <col min="14087" max="14087" width="14" style="2" customWidth="1"/>
    <col min="14088" max="14088" width="32.88671875" style="2" customWidth="1"/>
    <col min="14089" max="14089" width="11" style="2" customWidth="1"/>
    <col min="14090" max="14090" width="11.109375" style="2" customWidth="1"/>
    <col min="14091" max="14092" width="13.33203125" style="2" customWidth="1"/>
    <col min="14093" max="14093" width="13.88671875" style="2" customWidth="1"/>
    <col min="14094" max="14097" width="9.109375" style="2" customWidth="1"/>
    <col min="14098" max="14336" width="8.88671875" style="2"/>
    <col min="14337" max="14337" width="46.109375" style="2" customWidth="1"/>
    <col min="14338" max="14338" width="30.6640625" style="2" customWidth="1"/>
    <col min="14339" max="14339" width="20.88671875" style="2" customWidth="1"/>
    <col min="14340" max="14341" width="20.44140625" style="2" customWidth="1"/>
    <col min="14342" max="14342" width="14.6640625" style="2" customWidth="1"/>
    <col min="14343" max="14343" width="14" style="2" customWidth="1"/>
    <col min="14344" max="14344" width="32.88671875" style="2" customWidth="1"/>
    <col min="14345" max="14345" width="11" style="2" customWidth="1"/>
    <col min="14346" max="14346" width="11.109375" style="2" customWidth="1"/>
    <col min="14347" max="14348" width="13.33203125" style="2" customWidth="1"/>
    <col min="14349" max="14349" width="13.88671875" style="2" customWidth="1"/>
    <col min="14350" max="14353" width="9.109375" style="2" customWidth="1"/>
    <col min="14354" max="14592" width="8.88671875" style="2"/>
    <col min="14593" max="14593" width="46.109375" style="2" customWidth="1"/>
    <col min="14594" max="14594" width="30.6640625" style="2" customWidth="1"/>
    <col min="14595" max="14595" width="20.88671875" style="2" customWidth="1"/>
    <col min="14596" max="14597" width="20.44140625" style="2" customWidth="1"/>
    <col min="14598" max="14598" width="14.6640625" style="2" customWidth="1"/>
    <col min="14599" max="14599" width="14" style="2" customWidth="1"/>
    <col min="14600" max="14600" width="32.88671875" style="2" customWidth="1"/>
    <col min="14601" max="14601" width="11" style="2" customWidth="1"/>
    <col min="14602" max="14602" width="11.109375" style="2" customWidth="1"/>
    <col min="14603" max="14604" width="13.33203125" style="2" customWidth="1"/>
    <col min="14605" max="14605" width="13.88671875" style="2" customWidth="1"/>
    <col min="14606" max="14609" width="9.109375" style="2" customWidth="1"/>
    <col min="14610" max="14848" width="8.88671875" style="2"/>
    <col min="14849" max="14849" width="46.109375" style="2" customWidth="1"/>
    <col min="14850" max="14850" width="30.6640625" style="2" customWidth="1"/>
    <col min="14851" max="14851" width="20.88671875" style="2" customWidth="1"/>
    <col min="14852" max="14853" width="20.44140625" style="2" customWidth="1"/>
    <col min="14854" max="14854" width="14.6640625" style="2" customWidth="1"/>
    <col min="14855" max="14855" width="14" style="2" customWidth="1"/>
    <col min="14856" max="14856" width="32.88671875" style="2" customWidth="1"/>
    <col min="14857" max="14857" width="11" style="2" customWidth="1"/>
    <col min="14858" max="14858" width="11.109375" style="2" customWidth="1"/>
    <col min="14859" max="14860" width="13.33203125" style="2" customWidth="1"/>
    <col min="14861" max="14861" width="13.88671875" style="2" customWidth="1"/>
    <col min="14862" max="14865" width="9.109375" style="2" customWidth="1"/>
    <col min="14866" max="15104" width="8.88671875" style="2"/>
    <col min="15105" max="15105" width="46.109375" style="2" customWidth="1"/>
    <col min="15106" max="15106" width="30.6640625" style="2" customWidth="1"/>
    <col min="15107" max="15107" width="20.88671875" style="2" customWidth="1"/>
    <col min="15108" max="15109" width="20.44140625" style="2" customWidth="1"/>
    <col min="15110" max="15110" width="14.6640625" style="2" customWidth="1"/>
    <col min="15111" max="15111" width="14" style="2" customWidth="1"/>
    <col min="15112" max="15112" width="32.88671875" style="2" customWidth="1"/>
    <col min="15113" max="15113" width="11" style="2" customWidth="1"/>
    <col min="15114" max="15114" width="11.109375" style="2" customWidth="1"/>
    <col min="15115" max="15116" width="13.33203125" style="2" customWidth="1"/>
    <col min="15117" max="15117" width="13.88671875" style="2" customWidth="1"/>
    <col min="15118" max="15121" width="9.109375" style="2" customWidth="1"/>
    <col min="15122" max="15360" width="8.88671875" style="2"/>
    <col min="15361" max="15361" width="46.109375" style="2" customWidth="1"/>
    <col min="15362" max="15362" width="30.6640625" style="2" customWidth="1"/>
    <col min="15363" max="15363" width="20.88671875" style="2" customWidth="1"/>
    <col min="15364" max="15365" width="20.44140625" style="2" customWidth="1"/>
    <col min="15366" max="15366" width="14.6640625" style="2" customWidth="1"/>
    <col min="15367" max="15367" width="14" style="2" customWidth="1"/>
    <col min="15368" max="15368" width="32.88671875" style="2" customWidth="1"/>
    <col min="15369" max="15369" width="11" style="2" customWidth="1"/>
    <col min="15370" max="15370" width="11.109375" style="2" customWidth="1"/>
    <col min="15371" max="15372" width="13.33203125" style="2" customWidth="1"/>
    <col min="15373" max="15373" width="13.88671875" style="2" customWidth="1"/>
    <col min="15374" max="15377" width="9.109375" style="2" customWidth="1"/>
    <col min="15378" max="15616" width="8.88671875" style="2"/>
    <col min="15617" max="15617" width="46.109375" style="2" customWidth="1"/>
    <col min="15618" max="15618" width="30.6640625" style="2" customWidth="1"/>
    <col min="15619" max="15619" width="20.88671875" style="2" customWidth="1"/>
    <col min="15620" max="15621" width="20.44140625" style="2" customWidth="1"/>
    <col min="15622" max="15622" width="14.6640625" style="2" customWidth="1"/>
    <col min="15623" max="15623" width="14" style="2" customWidth="1"/>
    <col min="15624" max="15624" width="32.88671875" style="2" customWidth="1"/>
    <col min="15625" max="15625" width="11" style="2" customWidth="1"/>
    <col min="15626" max="15626" width="11.109375" style="2" customWidth="1"/>
    <col min="15627" max="15628" width="13.33203125" style="2" customWidth="1"/>
    <col min="15629" max="15629" width="13.88671875" style="2" customWidth="1"/>
    <col min="15630" max="15633" width="9.109375" style="2" customWidth="1"/>
    <col min="15634" max="15872" width="8.88671875" style="2"/>
    <col min="15873" max="15873" width="46.109375" style="2" customWidth="1"/>
    <col min="15874" max="15874" width="30.6640625" style="2" customWidth="1"/>
    <col min="15875" max="15875" width="20.88671875" style="2" customWidth="1"/>
    <col min="15876" max="15877" width="20.44140625" style="2" customWidth="1"/>
    <col min="15878" max="15878" width="14.6640625" style="2" customWidth="1"/>
    <col min="15879" max="15879" width="14" style="2" customWidth="1"/>
    <col min="15880" max="15880" width="32.88671875" style="2" customWidth="1"/>
    <col min="15881" max="15881" width="11" style="2" customWidth="1"/>
    <col min="15882" max="15882" width="11.109375" style="2" customWidth="1"/>
    <col min="15883" max="15884" width="13.33203125" style="2" customWidth="1"/>
    <col min="15885" max="15885" width="13.88671875" style="2" customWidth="1"/>
    <col min="15886" max="15889" width="9.109375" style="2" customWidth="1"/>
    <col min="15890" max="16128" width="8.88671875" style="2"/>
    <col min="16129" max="16129" width="46.109375" style="2" customWidth="1"/>
    <col min="16130" max="16130" width="30.6640625" style="2" customWidth="1"/>
    <col min="16131" max="16131" width="20.88671875" style="2" customWidth="1"/>
    <col min="16132" max="16133" width="20.44140625" style="2" customWidth="1"/>
    <col min="16134" max="16134" width="14.6640625" style="2" customWidth="1"/>
    <col min="16135" max="16135" width="14" style="2" customWidth="1"/>
    <col min="16136" max="16136" width="32.88671875" style="2" customWidth="1"/>
    <col min="16137" max="16137" width="11" style="2" customWidth="1"/>
    <col min="16138" max="16138" width="11.109375" style="2" customWidth="1"/>
    <col min="16139" max="16140" width="13.33203125" style="2" customWidth="1"/>
    <col min="16141" max="16141" width="13.88671875" style="2" customWidth="1"/>
    <col min="16142" max="16145" width="9.109375" style="2" customWidth="1"/>
    <col min="16146" max="16384" width="8.88671875" style="2"/>
  </cols>
  <sheetData>
    <row r="1" spans="4:7" x14ac:dyDescent="0.3">
      <c r="F1" s="526" t="s">
        <v>29</v>
      </c>
      <c r="G1" s="526"/>
    </row>
    <row r="2" spans="4:7" x14ac:dyDescent="0.3">
      <c r="D2" s="526" t="s">
        <v>0</v>
      </c>
      <c r="E2" s="526"/>
      <c r="F2" s="526"/>
      <c r="G2" s="526"/>
    </row>
    <row r="3" spans="4:7" x14ac:dyDescent="0.3">
      <c r="D3" s="526" t="s">
        <v>113</v>
      </c>
      <c r="E3" s="526"/>
      <c r="F3" s="526"/>
      <c r="G3" s="526"/>
    </row>
    <row r="4" spans="4:7" ht="16.649999999999999" customHeight="1" x14ac:dyDescent="0.3">
      <c r="D4" s="526" t="s">
        <v>1</v>
      </c>
      <c r="E4" s="526"/>
      <c r="F4" s="526"/>
      <c r="G4" s="526"/>
    </row>
    <row r="5" spans="4:7" x14ac:dyDescent="0.3">
      <c r="D5" s="62"/>
      <c r="E5" s="62"/>
      <c r="F5" s="62"/>
      <c r="G5" s="62"/>
    </row>
    <row r="7" spans="4:7" s="5" customFormat="1" ht="19.5" customHeight="1" x14ac:dyDescent="0.3">
      <c r="D7" s="530" t="s">
        <v>2</v>
      </c>
      <c r="E7" s="530"/>
      <c r="F7" s="530"/>
      <c r="G7" s="530"/>
    </row>
    <row r="8" spans="4:7" s="5" customFormat="1" ht="15.6" x14ac:dyDescent="0.3">
      <c r="D8" s="529" t="s">
        <v>3</v>
      </c>
      <c r="E8" s="529"/>
      <c r="F8" s="529"/>
      <c r="G8" s="529"/>
    </row>
    <row r="9" spans="4:7" s="5" customFormat="1" ht="15.6" x14ac:dyDescent="0.3">
      <c r="D9" s="529" t="s">
        <v>114</v>
      </c>
      <c r="E9" s="529"/>
      <c r="F9" s="529"/>
      <c r="G9" s="529"/>
    </row>
    <row r="10" spans="4:7" s="5" customFormat="1" ht="15.6" x14ac:dyDescent="0.3">
      <c r="D10" s="530" t="s">
        <v>4</v>
      </c>
      <c r="E10" s="530"/>
      <c r="F10" s="530"/>
      <c r="G10" s="530"/>
    </row>
    <row r="11" spans="4:7" s="5" customFormat="1" ht="21.75" customHeight="1" x14ac:dyDescent="0.3"/>
    <row r="12" spans="4:7" s="5" customFormat="1" ht="15" customHeight="1" x14ac:dyDescent="0.3">
      <c r="D12" s="6" t="s">
        <v>132</v>
      </c>
      <c r="E12" s="6"/>
      <c r="F12" s="6"/>
      <c r="G12" s="6"/>
    </row>
    <row r="13" spans="4:7" s="6" customFormat="1" ht="15.6" x14ac:dyDescent="0.3">
      <c r="D13" s="6" t="s">
        <v>133</v>
      </c>
    </row>
    <row r="14" spans="4:7" s="42" customFormat="1" ht="15.6" x14ac:dyDescent="0.3">
      <c r="D14" s="6" t="s">
        <v>134</v>
      </c>
      <c r="E14" s="6"/>
      <c r="F14" s="6"/>
      <c r="G14" s="6"/>
    </row>
    <row r="15" spans="4:7" s="42" customFormat="1" ht="15.6" x14ac:dyDescent="0.3">
      <c r="D15" s="42" t="s">
        <v>30</v>
      </c>
    </row>
    <row r="16" spans="4:7" s="42" customFormat="1" ht="15.6" x14ac:dyDescent="0.3">
      <c r="D16" s="119" t="s">
        <v>131</v>
      </c>
    </row>
    <row r="17" spans="1:13" s="42" customFormat="1" ht="15.6" x14ac:dyDescent="0.3">
      <c r="F17" s="44" t="s">
        <v>31</v>
      </c>
    </row>
    <row r="18" spans="1:13" s="42" customFormat="1" ht="18" customHeight="1" x14ac:dyDescent="0.3"/>
    <row r="19" spans="1:13" s="9" customFormat="1" ht="15.6" x14ac:dyDescent="0.3">
      <c r="A19" s="528" t="s">
        <v>5</v>
      </c>
      <c r="B19" s="528"/>
      <c r="C19" s="528"/>
      <c r="D19" s="528"/>
      <c r="E19" s="528"/>
      <c r="F19" s="528"/>
      <c r="G19" s="528"/>
      <c r="H19" s="7"/>
      <c r="I19" s="8"/>
    </row>
    <row r="20" spans="1:13" s="9" customFormat="1" ht="15.6" x14ac:dyDescent="0.3">
      <c r="A20" s="557" t="s">
        <v>112</v>
      </c>
      <c r="B20" s="557"/>
      <c r="C20" s="557"/>
      <c r="D20" s="557"/>
      <c r="E20" s="557"/>
      <c r="F20" s="557"/>
      <c r="G20" s="557"/>
      <c r="H20" s="10"/>
      <c r="I20" s="8"/>
    </row>
    <row r="21" spans="1:13" s="9" customFormat="1" ht="15.6" x14ac:dyDescent="0.3">
      <c r="A21" s="554" t="s">
        <v>6</v>
      </c>
      <c r="B21" s="554"/>
      <c r="C21" s="554"/>
      <c r="D21" s="554"/>
      <c r="E21" s="554"/>
      <c r="F21" s="554"/>
      <c r="G21" s="554"/>
      <c r="H21" s="11"/>
      <c r="I21" s="8"/>
    </row>
    <row r="22" spans="1:13" s="9" customFormat="1" ht="15" customHeight="1" x14ac:dyDescent="0.3">
      <c r="A22" s="528" t="s">
        <v>32</v>
      </c>
      <c r="B22" s="528"/>
      <c r="C22" s="528"/>
      <c r="D22" s="528"/>
      <c r="E22" s="528"/>
      <c r="F22" s="528"/>
      <c r="G22" s="528"/>
      <c r="H22" s="7"/>
      <c r="I22" s="8"/>
    </row>
    <row r="23" spans="1:13" ht="18" customHeight="1" x14ac:dyDescent="0.3">
      <c r="A23" s="12"/>
      <c r="B23" s="12"/>
      <c r="C23" s="13"/>
      <c r="D23" s="13"/>
      <c r="E23" s="13"/>
      <c r="F23" s="13"/>
      <c r="G23" s="13"/>
      <c r="H23" s="13"/>
      <c r="J23" s="14"/>
      <c r="K23" s="14"/>
      <c r="L23" s="14"/>
      <c r="M23" s="14"/>
    </row>
    <row r="24" spans="1:13" ht="34.200000000000003" customHeight="1" x14ac:dyDescent="0.3">
      <c r="A24" s="527" t="s">
        <v>50</v>
      </c>
      <c r="B24" s="527"/>
      <c r="C24" s="527"/>
      <c r="D24" s="527"/>
      <c r="E24" s="527"/>
      <c r="F24" s="527"/>
      <c r="G24" s="527"/>
      <c r="H24" s="12"/>
      <c r="J24" s="14"/>
      <c r="K24" s="14"/>
      <c r="L24" s="14"/>
      <c r="M24" s="14"/>
    </row>
    <row r="25" spans="1:13" s="9" customFormat="1" ht="21.75" customHeight="1" x14ac:dyDescent="0.3">
      <c r="A25" s="555" t="s">
        <v>196</v>
      </c>
      <c r="B25" s="552"/>
      <c r="C25" s="552"/>
      <c r="D25" s="552"/>
      <c r="E25" s="552"/>
      <c r="F25" s="552"/>
      <c r="G25" s="552"/>
      <c r="H25" s="13"/>
      <c r="I25" s="8"/>
      <c r="J25" s="13"/>
      <c r="K25" s="13"/>
      <c r="L25" s="13"/>
      <c r="M25" s="13"/>
    </row>
    <row r="26" spans="1:13" s="9" customFormat="1" ht="82.2" customHeight="1" x14ac:dyDescent="0.3">
      <c r="A26" s="551" t="s">
        <v>83</v>
      </c>
      <c r="B26" s="551"/>
      <c r="C26" s="551"/>
      <c r="D26" s="551"/>
      <c r="E26" s="551"/>
      <c r="F26" s="551"/>
      <c r="G26" s="551"/>
      <c r="H26" s="15"/>
      <c r="I26" s="16"/>
      <c r="J26" s="17"/>
      <c r="K26" s="17"/>
      <c r="L26" s="17"/>
    </row>
    <row r="27" spans="1:13" s="18" customFormat="1" ht="17.25" customHeight="1" x14ac:dyDescent="0.3">
      <c r="A27" s="5" t="s">
        <v>7</v>
      </c>
    </row>
    <row r="28" spans="1:13" s="18" customFormat="1" ht="15.75" customHeight="1" x14ac:dyDescent="0.3">
      <c r="A28" s="556" t="s">
        <v>115</v>
      </c>
      <c r="B28" s="556"/>
      <c r="C28" s="556"/>
      <c r="D28" s="556"/>
      <c r="E28" s="556"/>
      <c r="F28" s="556"/>
      <c r="G28" s="556"/>
    </row>
    <row r="29" spans="1:13" s="18" customFormat="1" ht="18" customHeight="1" x14ac:dyDescent="0.3">
      <c r="A29" s="541" t="s">
        <v>78</v>
      </c>
      <c r="B29" s="541"/>
      <c r="C29" s="541"/>
      <c r="D29" s="541"/>
      <c r="E29" s="541"/>
      <c r="F29" s="541"/>
      <c r="G29" s="541"/>
    </row>
    <row r="30" spans="1:13" s="18" customFormat="1" ht="16.649999999999999" customHeight="1" x14ac:dyDescent="0.3">
      <c r="A30" s="5" t="s">
        <v>79</v>
      </c>
    </row>
    <row r="31" spans="1:13" s="18" customFormat="1" ht="15.6" x14ac:dyDescent="0.3">
      <c r="A31" s="5" t="s">
        <v>80</v>
      </c>
    </row>
    <row r="32" spans="1:13" ht="26.7" customHeight="1" x14ac:dyDescent="0.3">
      <c r="A32" s="601" t="s">
        <v>85</v>
      </c>
      <c r="B32" s="601"/>
      <c r="C32" s="601"/>
      <c r="D32" s="601"/>
      <c r="E32" s="601"/>
      <c r="F32" s="601"/>
      <c r="G32" s="601"/>
      <c r="H32" s="12"/>
      <c r="I32" s="19"/>
      <c r="J32" s="20"/>
      <c r="K32" s="20"/>
      <c r="L32" s="20"/>
    </row>
    <row r="33" spans="1:13" s="18" customFormat="1" ht="21.9" customHeight="1" x14ac:dyDescent="0.3">
      <c r="A33" s="552" t="s">
        <v>274</v>
      </c>
      <c r="B33" s="552"/>
      <c r="C33" s="552"/>
      <c r="D33" s="552"/>
      <c r="E33" s="552"/>
      <c r="F33" s="552"/>
      <c r="G33" s="552"/>
    </row>
    <row r="34" spans="1:13" s="45" customFormat="1" ht="20.25" customHeight="1" x14ac:dyDescent="0.3">
      <c r="A34" s="592" t="s">
        <v>46</v>
      </c>
      <c r="B34" s="592"/>
      <c r="C34" s="592"/>
      <c r="D34" s="592" t="s">
        <v>10</v>
      </c>
      <c r="E34" s="592" t="s">
        <v>47</v>
      </c>
      <c r="F34" s="592"/>
      <c r="G34" s="592"/>
    </row>
    <row r="35" spans="1:13" s="45" customFormat="1" ht="19.5" customHeight="1" x14ac:dyDescent="0.3">
      <c r="A35" s="592"/>
      <c r="B35" s="592"/>
      <c r="C35" s="592"/>
      <c r="D35" s="592"/>
      <c r="E35" s="66" t="s">
        <v>16</v>
      </c>
      <c r="F35" s="66" t="s">
        <v>17</v>
      </c>
      <c r="G35" s="66" t="s">
        <v>34</v>
      </c>
    </row>
    <row r="36" spans="1:13" s="45" customFormat="1" ht="37.950000000000003" customHeight="1" x14ac:dyDescent="0.3">
      <c r="A36" s="602" t="s">
        <v>126</v>
      </c>
      <c r="B36" s="602"/>
      <c r="C36" s="602"/>
      <c r="D36" s="46" t="s">
        <v>90</v>
      </c>
      <c r="E36" s="46">
        <v>413</v>
      </c>
      <c r="F36" s="46">
        <v>404.4</v>
      </c>
      <c r="G36" s="117">
        <v>400.6</v>
      </c>
    </row>
    <row r="37" spans="1:13" s="107" customFormat="1" ht="43.95" customHeight="1" x14ac:dyDescent="0.3">
      <c r="A37" s="602" t="s">
        <v>86</v>
      </c>
      <c r="B37" s="602"/>
      <c r="C37" s="602"/>
      <c r="D37" s="46" t="s">
        <v>48</v>
      </c>
      <c r="E37" s="46" t="s">
        <v>123</v>
      </c>
      <c r="F37" s="46" t="s">
        <v>123</v>
      </c>
      <c r="G37" s="46" t="s">
        <v>123</v>
      </c>
    </row>
    <row r="38" spans="1:13" s="107" customFormat="1" ht="25.95" customHeight="1" x14ac:dyDescent="0.3">
      <c r="A38" s="598" t="s">
        <v>110</v>
      </c>
      <c r="B38" s="599"/>
      <c r="C38" s="600"/>
      <c r="D38" s="46" t="s">
        <v>111</v>
      </c>
      <c r="E38" s="46">
        <v>9.52</v>
      </c>
      <c r="F38" s="46">
        <v>9.33</v>
      </c>
      <c r="G38" s="46">
        <v>9.15</v>
      </c>
    </row>
    <row r="39" spans="1:13" s="45" customFormat="1" ht="32.4" customHeight="1" x14ac:dyDescent="0.3">
      <c r="A39" s="602" t="s">
        <v>53</v>
      </c>
      <c r="B39" s="602"/>
      <c r="C39" s="602"/>
      <c r="D39" s="46" t="s">
        <v>90</v>
      </c>
      <c r="E39" s="46">
        <v>3.9</v>
      </c>
      <c r="F39" s="46">
        <v>3.8</v>
      </c>
      <c r="G39" s="46">
        <v>3.7</v>
      </c>
    </row>
    <row r="40" spans="1:13" s="45" customFormat="1" ht="34.950000000000003" customHeight="1" x14ac:dyDescent="0.3">
      <c r="A40" s="598" t="s">
        <v>127</v>
      </c>
      <c r="B40" s="599"/>
      <c r="C40" s="600"/>
      <c r="D40" s="49" t="s">
        <v>76</v>
      </c>
      <c r="E40" s="49">
        <f>45954-45954</f>
        <v>0</v>
      </c>
      <c r="F40" s="49">
        <v>0</v>
      </c>
      <c r="G40" s="49">
        <v>0</v>
      </c>
    </row>
    <row r="41" spans="1:13" ht="118.2" customHeight="1" x14ac:dyDescent="0.3">
      <c r="A41" s="597" t="s">
        <v>87</v>
      </c>
      <c r="B41" s="597"/>
      <c r="C41" s="597"/>
      <c r="D41" s="597"/>
      <c r="E41" s="597"/>
      <c r="F41" s="597"/>
      <c r="G41" s="597"/>
      <c r="H41" s="12"/>
    </row>
    <row r="42" spans="1:13" ht="18.75" customHeight="1" x14ac:dyDescent="0.3">
      <c r="A42" s="544" t="s">
        <v>8</v>
      </c>
      <c r="B42" s="544"/>
      <c r="C42" s="544"/>
      <c r="D42" s="544"/>
      <c r="E42" s="544"/>
      <c r="F42" s="544"/>
      <c r="G42" s="544"/>
      <c r="H42" s="3"/>
      <c r="I42" s="2"/>
    </row>
    <row r="43" spans="1:13" ht="31.2" customHeight="1" x14ac:dyDescent="0.3">
      <c r="A43" s="545" t="s">
        <v>9</v>
      </c>
      <c r="B43" s="545" t="s">
        <v>10</v>
      </c>
      <c r="C43" s="372" t="s">
        <v>11</v>
      </c>
      <c r="D43" s="372" t="s">
        <v>12</v>
      </c>
      <c r="E43" s="548" t="s">
        <v>13</v>
      </c>
      <c r="F43" s="549"/>
      <c r="G43" s="550"/>
      <c r="H43" s="3"/>
      <c r="I43" s="2"/>
    </row>
    <row r="44" spans="1:13" ht="17.25" customHeight="1" x14ac:dyDescent="0.3">
      <c r="A44" s="546"/>
      <c r="B44" s="547"/>
      <c r="C44" s="375" t="s">
        <v>14</v>
      </c>
      <c r="D44" s="375" t="s">
        <v>15</v>
      </c>
      <c r="E44" s="375" t="s">
        <v>16</v>
      </c>
      <c r="F44" s="375" t="s">
        <v>17</v>
      </c>
      <c r="G44" s="375" t="s">
        <v>34</v>
      </c>
      <c r="H44" s="3"/>
      <c r="I44" s="2"/>
    </row>
    <row r="45" spans="1:13" ht="33" customHeight="1" x14ac:dyDescent="0.3">
      <c r="A45" s="24" t="s">
        <v>18</v>
      </c>
      <c r="B45" s="372" t="s">
        <v>19</v>
      </c>
      <c r="C45" s="78">
        <v>409751.5</v>
      </c>
      <c r="D45" s="49">
        <f>867304-7260-117-1526-7+99905-36022+3230138</f>
        <v>4152415</v>
      </c>
      <c r="E45" s="49">
        <f>4644956+79100</f>
        <v>4724056</v>
      </c>
      <c r="F45" s="49"/>
      <c r="G45" s="377"/>
      <c r="H45" s="3"/>
      <c r="I45" s="2"/>
    </row>
    <row r="46" spans="1:13" ht="21.75" customHeight="1" x14ac:dyDescent="0.3">
      <c r="A46" s="24" t="s">
        <v>20</v>
      </c>
      <c r="B46" s="372" t="s">
        <v>19</v>
      </c>
      <c r="C46" s="76">
        <v>4077829</v>
      </c>
      <c r="D46" s="69">
        <f>4120742+16746+36029+23738+9834-3230138</f>
        <v>976951</v>
      </c>
      <c r="E46" s="76">
        <f>110482+138-22400-23580+2000</f>
        <v>66640</v>
      </c>
      <c r="F46" s="76">
        <v>301748</v>
      </c>
      <c r="G46" s="77">
        <v>321552</v>
      </c>
      <c r="H46" s="3"/>
      <c r="I46" s="2"/>
    </row>
    <row r="47" spans="1:13" ht="27.75" customHeight="1" x14ac:dyDescent="0.3">
      <c r="A47" s="26" t="s">
        <v>21</v>
      </c>
      <c r="B47" s="374" t="s">
        <v>19</v>
      </c>
      <c r="C47" s="28">
        <f>C45+C46</f>
        <v>4487580.5</v>
      </c>
      <c r="D47" s="28">
        <f>D45+D46</f>
        <v>5129366</v>
      </c>
      <c r="E47" s="28">
        <f>E45+E46</f>
        <v>4790696</v>
      </c>
      <c r="F47" s="28">
        <f>F45+F46</f>
        <v>301748</v>
      </c>
      <c r="G47" s="28">
        <f>G45+G46</f>
        <v>321552</v>
      </c>
      <c r="H47" s="29"/>
      <c r="I47" s="14"/>
      <c r="J47" s="14"/>
      <c r="K47" s="14"/>
      <c r="L47" s="14"/>
    </row>
    <row r="48" spans="1:13" s="9" customFormat="1" ht="30.6" customHeight="1" x14ac:dyDescent="0.3">
      <c r="A48" s="527" t="s">
        <v>22</v>
      </c>
      <c r="B48" s="527"/>
      <c r="C48" s="527"/>
      <c r="D48" s="527"/>
      <c r="E48" s="527"/>
      <c r="F48" s="527"/>
      <c r="G48" s="527"/>
      <c r="H48" s="527"/>
      <c r="I48" s="8"/>
      <c r="J48" s="13"/>
      <c r="K48" s="13"/>
      <c r="L48" s="13"/>
      <c r="M48" s="13"/>
    </row>
    <row r="49" spans="1:12" s="18" customFormat="1" ht="17.25" customHeight="1" x14ac:dyDescent="0.3">
      <c r="A49" s="5" t="s">
        <v>23</v>
      </c>
    </row>
    <row r="50" spans="1:12" s="18" customFormat="1" ht="15.6" customHeight="1" x14ac:dyDescent="0.3">
      <c r="A50" s="541" t="s">
        <v>78</v>
      </c>
      <c r="B50" s="541"/>
      <c r="C50" s="541"/>
      <c r="D50" s="541"/>
      <c r="E50" s="541"/>
      <c r="F50" s="541"/>
      <c r="G50" s="541"/>
    </row>
    <row r="51" spans="1:12" s="18" customFormat="1" ht="17.25" customHeight="1" x14ac:dyDescent="0.3">
      <c r="A51" s="5" t="s">
        <v>80</v>
      </c>
      <c r="B51" s="30"/>
      <c r="C51" s="30"/>
      <c r="D51" s="30"/>
      <c r="E51" s="30"/>
      <c r="F51" s="30"/>
      <c r="G51" s="30"/>
    </row>
    <row r="52" spans="1:12" ht="115.95" customHeight="1" x14ac:dyDescent="0.3">
      <c r="A52" s="533" t="s">
        <v>88</v>
      </c>
      <c r="B52" s="533"/>
      <c r="C52" s="533"/>
      <c r="D52" s="533"/>
      <c r="E52" s="533"/>
      <c r="F52" s="533"/>
      <c r="G52" s="533"/>
      <c r="H52" s="12"/>
    </row>
    <row r="53" spans="1:12" ht="36.6" customHeight="1" x14ac:dyDescent="0.3">
      <c r="A53" s="542" t="s">
        <v>24</v>
      </c>
      <c r="B53" s="531" t="s">
        <v>10</v>
      </c>
      <c r="C53" s="31" t="s">
        <v>11</v>
      </c>
      <c r="D53" s="31" t="s">
        <v>12</v>
      </c>
      <c r="E53" s="531" t="s">
        <v>13</v>
      </c>
      <c r="F53" s="531"/>
      <c r="G53" s="531"/>
      <c r="H53" s="32"/>
      <c r="I53" s="2"/>
    </row>
    <row r="54" spans="1:12" ht="19.2" customHeight="1" x14ac:dyDescent="0.3">
      <c r="A54" s="542"/>
      <c r="B54" s="531"/>
      <c r="C54" s="372" t="s">
        <v>14</v>
      </c>
      <c r="D54" s="372" t="s">
        <v>15</v>
      </c>
      <c r="E54" s="372" t="s">
        <v>16</v>
      </c>
      <c r="F54" s="372" t="s">
        <v>17</v>
      </c>
      <c r="G54" s="372" t="s">
        <v>34</v>
      </c>
      <c r="H54" s="32"/>
      <c r="I54" s="2"/>
    </row>
    <row r="55" spans="1:12" ht="22.2" customHeight="1" x14ac:dyDescent="0.3">
      <c r="A55" s="33" t="s">
        <v>51</v>
      </c>
      <c r="B55" s="373" t="s">
        <v>40</v>
      </c>
      <c r="C55" s="35"/>
      <c r="D55" s="59"/>
      <c r="E55" s="59">
        <v>1927</v>
      </c>
      <c r="F55" s="35"/>
      <c r="G55" s="35"/>
      <c r="H55" s="32"/>
      <c r="I55" s="2"/>
    </row>
    <row r="56" spans="1:12" ht="33" customHeight="1" x14ac:dyDescent="0.3">
      <c r="A56" s="33" t="s">
        <v>35</v>
      </c>
      <c r="B56" s="373" t="s">
        <v>40</v>
      </c>
      <c r="C56" s="35"/>
      <c r="D56" s="59"/>
      <c r="E56" s="59">
        <v>623990</v>
      </c>
      <c r="F56" s="35"/>
      <c r="G56" s="35"/>
      <c r="H56" s="32"/>
      <c r="I56" s="2"/>
    </row>
    <row r="57" spans="1:12" ht="33" customHeight="1" x14ac:dyDescent="0.3">
      <c r="A57" s="33" t="s">
        <v>36</v>
      </c>
      <c r="B57" s="373" t="s">
        <v>40</v>
      </c>
      <c r="C57" s="35"/>
      <c r="D57" s="59"/>
      <c r="E57" s="59">
        <v>46413</v>
      </c>
      <c r="F57" s="35"/>
      <c r="G57" s="35"/>
      <c r="H57" s="32"/>
      <c r="I57" s="2"/>
    </row>
    <row r="58" spans="1:12" ht="27.6" x14ac:dyDescent="0.3">
      <c r="A58" s="33" t="s">
        <v>37</v>
      </c>
      <c r="B58" s="373" t="s">
        <v>40</v>
      </c>
      <c r="C58" s="35"/>
      <c r="D58" s="59"/>
      <c r="E58" s="59">
        <v>36026</v>
      </c>
      <c r="F58" s="35"/>
      <c r="G58" s="35"/>
      <c r="H58" s="32"/>
      <c r="I58" s="2"/>
    </row>
    <row r="59" spans="1:12" ht="31.5" customHeight="1" x14ac:dyDescent="0.3">
      <c r="A59" s="33" t="s">
        <v>38</v>
      </c>
      <c r="B59" s="373" t="s">
        <v>40</v>
      </c>
      <c r="C59" s="35"/>
      <c r="D59" s="59"/>
      <c r="E59" s="59">
        <v>1852</v>
      </c>
      <c r="F59" s="35"/>
      <c r="G59" s="35"/>
      <c r="H59" s="32"/>
      <c r="I59" s="2"/>
    </row>
    <row r="60" spans="1:12" ht="31.5" customHeight="1" x14ac:dyDescent="0.3">
      <c r="A60" s="33" t="s">
        <v>39</v>
      </c>
      <c r="B60" s="373" t="s">
        <v>40</v>
      </c>
      <c r="C60" s="35"/>
      <c r="D60" s="59"/>
      <c r="E60" s="59">
        <v>262007</v>
      </c>
      <c r="F60" s="35"/>
      <c r="G60" s="35"/>
      <c r="H60" s="32"/>
      <c r="I60" s="2"/>
    </row>
    <row r="61" spans="1:12" s="57" customFormat="1" ht="32.25" customHeight="1" x14ac:dyDescent="0.3">
      <c r="A61" s="100" t="s">
        <v>327</v>
      </c>
      <c r="B61" s="373" t="s">
        <v>54</v>
      </c>
      <c r="C61" s="48">
        <v>58</v>
      </c>
      <c r="D61" s="101">
        <v>42</v>
      </c>
      <c r="E61" s="101">
        <v>42</v>
      </c>
      <c r="F61" s="55"/>
      <c r="G61" s="55"/>
      <c r="H61" s="56"/>
    </row>
    <row r="62" spans="1:12" s="57" customFormat="1" ht="32.25" customHeight="1" x14ac:dyDescent="0.3">
      <c r="A62" s="100" t="s">
        <v>130</v>
      </c>
      <c r="B62" s="373" t="s">
        <v>54</v>
      </c>
      <c r="C62" s="48">
        <v>3</v>
      </c>
      <c r="D62" s="101">
        <v>3</v>
      </c>
      <c r="E62" s="101">
        <v>2</v>
      </c>
      <c r="F62" s="55"/>
      <c r="G62" s="55"/>
      <c r="H62" s="56"/>
    </row>
    <row r="63" spans="1:12" ht="22.2" customHeight="1" x14ac:dyDescent="0.3">
      <c r="A63" s="376"/>
      <c r="B63" s="376"/>
      <c r="C63" s="376"/>
      <c r="D63" s="376"/>
      <c r="E63" s="376"/>
      <c r="F63" s="376"/>
      <c r="G63" s="376"/>
      <c r="H63" s="12"/>
    </row>
    <row r="64" spans="1:12" ht="31.5" customHeight="1" x14ac:dyDescent="0.3">
      <c r="A64" s="545" t="s">
        <v>25</v>
      </c>
      <c r="B64" s="545" t="s">
        <v>10</v>
      </c>
      <c r="C64" s="31" t="s">
        <v>11</v>
      </c>
      <c r="D64" s="31" t="s">
        <v>12</v>
      </c>
      <c r="E64" s="603" t="s">
        <v>13</v>
      </c>
      <c r="F64" s="604"/>
      <c r="G64" s="605"/>
      <c r="H64" s="32"/>
      <c r="I64" s="14"/>
      <c r="J64" s="14"/>
      <c r="K64" s="14"/>
      <c r="L64" s="14"/>
    </row>
    <row r="65" spans="1:13" ht="32.25" customHeight="1" x14ac:dyDescent="0.3">
      <c r="A65" s="546"/>
      <c r="B65" s="546"/>
      <c r="C65" s="372" t="s">
        <v>14</v>
      </c>
      <c r="D65" s="372" t="s">
        <v>15</v>
      </c>
      <c r="E65" s="372" t="s">
        <v>16</v>
      </c>
      <c r="F65" s="372" t="s">
        <v>17</v>
      </c>
      <c r="G65" s="372" t="s">
        <v>34</v>
      </c>
      <c r="H65" s="3"/>
      <c r="I65" s="14"/>
      <c r="J65" s="14"/>
      <c r="K65" s="14"/>
      <c r="L65" s="14"/>
    </row>
    <row r="66" spans="1:13" s="9" customFormat="1" ht="32.25" customHeight="1" x14ac:dyDescent="0.3">
      <c r="A66" s="91" t="s">
        <v>18</v>
      </c>
      <c r="B66" s="372" t="s">
        <v>19</v>
      </c>
      <c r="C66" s="78">
        <f>C45</f>
        <v>409751.5</v>
      </c>
      <c r="D66" s="78">
        <f t="shared" ref="D66:G66" si="0">D45</f>
        <v>4152415</v>
      </c>
      <c r="E66" s="78">
        <f t="shared" si="0"/>
        <v>4724056</v>
      </c>
      <c r="F66" s="78">
        <f t="shared" si="0"/>
        <v>0</v>
      </c>
      <c r="G66" s="78">
        <f t="shared" si="0"/>
        <v>0</v>
      </c>
      <c r="H66" s="8"/>
      <c r="I66" s="13"/>
      <c r="J66" s="13"/>
      <c r="K66" s="13"/>
      <c r="L66" s="13"/>
    </row>
    <row r="67" spans="1:13" ht="32.25" customHeight="1" x14ac:dyDescent="0.3">
      <c r="A67" s="26" t="s">
        <v>26</v>
      </c>
      <c r="B67" s="27" t="s">
        <v>19</v>
      </c>
      <c r="C67" s="28">
        <f>C66</f>
        <v>409751.5</v>
      </c>
      <c r="D67" s="28">
        <f t="shared" ref="D67:G67" si="1">D66</f>
        <v>4152415</v>
      </c>
      <c r="E67" s="28">
        <f t="shared" si="1"/>
        <v>4724056</v>
      </c>
      <c r="F67" s="28">
        <f t="shared" si="1"/>
        <v>0</v>
      </c>
      <c r="G67" s="28">
        <f t="shared" si="1"/>
        <v>0</v>
      </c>
      <c r="H67" s="3"/>
      <c r="I67" s="14"/>
      <c r="J67" s="40"/>
      <c r="K67" s="40"/>
      <c r="L67" s="40"/>
    </row>
    <row r="68" spans="1:13" s="9" customFormat="1" ht="27" customHeight="1" x14ac:dyDescent="0.3">
      <c r="A68" s="532" t="s">
        <v>27</v>
      </c>
      <c r="B68" s="532"/>
      <c r="C68" s="532"/>
      <c r="D68" s="532"/>
      <c r="E68" s="532"/>
      <c r="F68" s="532"/>
      <c r="G68" s="532"/>
      <c r="H68" s="12"/>
      <c r="I68" s="8"/>
      <c r="J68" s="13"/>
      <c r="K68" s="13"/>
      <c r="L68" s="13"/>
      <c r="M68" s="13"/>
    </row>
    <row r="69" spans="1:13" s="9" customFormat="1" ht="16.649999999999999" customHeight="1" x14ac:dyDescent="0.3">
      <c r="A69" s="15" t="s">
        <v>28</v>
      </c>
      <c r="B69" s="15"/>
      <c r="C69" s="15"/>
      <c r="D69" s="15"/>
      <c r="E69" s="15"/>
      <c r="F69" s="15"/>
      <c r="G69" s="15"/>
      <c r="H69" s="15"/>
      <c r="I69" s="8"/>
    </row>
    <row r="70" spans="1:13" s="18" customFormat="1" ht="27.6" customHeight="1" x14ac:dyDescent="0.3">
      <c r="A70" s="513" t="s">
        <v>207</v>
      </c>
      <c r="B70" s="513"/>
      <c r="C70" s="513"/>
      <c r="D70" s="513"/>
      <c r="E70" s="513"/>
      <c r="F70" s="513"/>
      <c r="G70" s="513"/>
      <c r="H70" s="513"/>
      <c r="I70" s="513"/>
      <c r="J70" s="513"/>
      <c r="K70" s="513"/>
    </row>
    <row r="71" spans="1:13" s="18" customFormat="1" ht="19.95" customHeight="1" x14ac:dyDescent="0.3">
      <c r="A71" s="5" t="s">
        <v>80</v>
      </c>
    </row>
    <row r="72" spans="1:13" ht="66.599999999999994" customHeight="1" x14ac:dyDescent="0.3">
      <c r="A72" s="551" t="s">
        <v>328</v>
      </c>
      <c r="B72" s="551"/>
      <c r="C72" s="551"/>
      <c r="D72" s="551"/>
      <c r="E72" s="551"/>
      <c r="F72" s="551"/>
      <c r="G72" s="551"/>
      <c r="H72" s="12" t="s">
        <v>120</v>
      </c>
    </row>
    <row r="73" spans="1:13" ht="38.4" customHeight="1" x14ac:dyDescent="0.3">
      <c r="A73" s="606" t="s">
        <v>24</v>
      </c>
      <c r="B73" s="531" t="s">
        <v>10</v>
      </c>
      <c r="C73" s="31" t="s">
        <v>11</v>
      </c>
      <c r="D73" s="31" t="s">
        <v>12</v>
      </c>
      <c r="E73" s="531" t="s">
        <v>13</v>
      </c>
      <c r="F73" s="531"/>
      <c r="G73" s="531"/>
      <c r="H73" s="32"/>
      <c r="I73" s="2"/>
    </row>
    <row r="74" spans="1:13" ht="17.25" customHeight="1" x14ac:dyDescent="0.3">
      <c r="A74" s="607"/>
      <c r="B74" s="531"/>
      <c r="C74" s="379" t="s">
        <v>14</v>
      </c>
      <c r="D74" s="379" t="s">
        <v>15</v>
      </c>
      <c r="E74" s="379" t="s">
        <v>16</v>
      </c>
      <c r="F74" s="379" t="s">
        <v>17</v>
      </c>
      <c r="G74" s="379" t="s">
        <v>34</v>
      </c>
      <c r="H74" s="32"/>
      <c r="I74" s="2"/>
    </row>
    <row r="75" spans="1:13" ht="25.2" customHeight="1" x14ac:dyDescent="0.3">
      <c r="A75" s="382" t="s">
        <v>329</v>
      </c>
      <c r="B75" s="383" t="s">
        <v>330</v>
      </c>
      <c r="C75" s="35"/>
      <c r="D75" s="59"/>
      <c r="E75" s="384">
        <v>569.5</v>
      </c>
      <c r="F75" s="384">
        <v>569.5</v>
      </c>
      <c r="G75" s="384">
        <v>569.5</v>
      </c>
      <c r="H75" s="32"/>
      <c r="I75" s="2"/>
    </row>
    <row r="76" spans="1:13" ht="28.2" customHeight="1" x14ac:dyDescent="0.3">
      <c r="A76" s="533"/>
      <c r="B76" s="533"/>
      <c r="C76" s="533"/>
      <c r="D76" s="533"/>
      <c r="E76" s="533"/>
      <c r="F76" s="533"/>
      <c r="G76" s="533"/>
      <c r="H76" s="12"/>
    </row>
    <row r="77" spans="1:13" ht="30" customHeight="1" x14ac:dyDescent="0.3">
      <c r="A77" s="531" t="s">
        <v>25</v>
      </c>
      <c r="B77" s="531" t="s">
        <v>10</v>
      </c>
      <c r="C77" s="31" t="s">
        <v>11</v>
      </c>
      <c r="D77" s="31" t="s">
        <v>12</v>
      </c>
      <c r="E77" s="531" t="s">
        <v>13</v>
      </c>
      <c r="F77" s="531"/>
      <c r="G77" s="531"/>
      <c r="H77" s="32"/>
      <c r="I77" s="14"/>
      <c r="J77" s="14"/>
      <c r="K77" s="14"/>
      <c r="L77" s="14"/>
    </row>
    <row r="78" spans="1:13" ht="18" customHeight="1" x14ac:dyDescent="0.3">
      <c r="A78" s="531"/>
      <c r="B78" s="531"/>
      <c r="C78" s="22" t="s">
        <v>14</v>
      </c>
      <c r="D78" s="22" t="s">
        <v>15</v>
      </c>
      <c r="E78" s="22" t="s">
        <v>16</v>
      </c>
      <c r="F78" s="22" t="s">
        <v>17</v>
      </c>
      <c r="G78" s="22" t="s">
        <v>34</v>
      </c>
      <c r="H78" s="3"/>
      <c r="I78" s="14"/>
      <c r="J78" s="14"/>
      <c r="K78" s="14"/>
      <c r="L78" s="14"/>
    </row>
    <row r="79" spans="1:13" ht="23.25" customHeight="1" x14ac:dyDescent="0.3">
      <c r="A79" s="39" t="s">
        <v>20</v>
      </c>
      <c r="B79" s="22" t="s">
        <v>19</v>
      </c>
      <c r="C79" s="76">
        <f>C46</f>
        <v>4077829</v>
      </c>
      <c r="D79" s="76">
        <f t="shared" ref="D79:G79" si="2">D46</f>
        <v>976951</v>
      </c>
      <c r="E79" s="76">
        <f t="shared" si="2"/>
        <v>66640</v>
      </c>
      <c r="F79" s="76">
        <f t="shared" si="2"/>
        <v>301748</v>
      </c>
      <c r="G79" s="76">
        <f t="shared" si="2"/>
        <v>321552</v>
      </c>
      <c r="H79" s="3"/>
      <c r="I79" s="14"/>
      <c r="J79" s="14"/>
      <c r="K79" s="14"/>
      <c r="L79" s="14"/>
    </row>
    <row r="80" spans="1:13" ht="32.25" customHeight="1" x14ac:dyDescent="0.3">
      <c r="A80" s="26" t="s">
        <v>26</v>
      </c>
      <c r="B80" s="27" t="s">
        <v>19</v>
      </c>
      <c r="C80" s="28">
        <f>SUM(C79)</f>
        <v>4077829</v>
      </c>
      <c r="D80" s="28">
        <f>SUM(D79)</f>
        <v>976951</v>
      </c>
      <c r="E80" s="28">
        <f>SUM(E79)</f>
        <v>66640</v>
      </c>
      <c r="F80" s="28">
        <f>SUM(F79)</f>
        <v>301748</v>
      </c>
      <c r="G80" s="28">
        <f>SUM(G79)</f>
        <v>321552</v>
      </c>
      <c r="H80" s="3"/>
      <c r="I80" s="14"/>
      <c r="J80" s="40"/>
      <c r="K80" s="40"/>
      <c r="L80" s="40"/>
    </row>
    <row r="82" spans="5:5" x14ac:dyDescent="0.3">
      <c r="E82" s="41"/>
    </row>
  </sheetData>
  <mergeCells count="51">
    <mergeCell ref="E64:G64"/>
    <mergeCell ref="A64:A65"/>
    <mergeCell ref="B64:B65"/>
    <mergeCell ref="A77:A78"/>
    <mergeCell ref="B77:B78"/>
    <mergeCell ref="E77:G77"/>
    <mergeCell ref="A68:G68"/>
    <mergeCell ref="A76:G76"/>
    <mergeCell ref="A73:A74"/>
    <mergeCell ref="B73:B74"/>
    <mergeCell ref="E73:G73"/>
    <mergeCell ref="A70:K70"/>
    <mergeCell ref="A72:G72"/>
    <mergeCell ref="A24:G24"/>
    <mergeCell ref="A41:G41"/>
    <mergeCell ref="A40:C40"/>
    <mergeCell ref="A25:G25"/>
    <mergeCell ref="A26:G26"/>
    <mergeCell ref="A28:G28"/>
    <mergeCell ref="A29:G29"/>
    <mergeCell ref="A32:G32"/>
    <mergeCell ref="A33:G33"/>
    <mergeCell ref="A39:C39"/>
    <mergeCell ref="A38:C38"/>
    <mergeCell ref="A34:C35"/>
    <mergeCell ref="D34:D35"/>
    <mergeCell ref="E34:G34"/>
    <mergeCell ref="A36:C36"/>
    <mergeCell ref="A37:C37"/>
    <mergeCell ref="A22:G22"/>
    <mergeCell ref="D8:G8"/>
    <mergeCell ref="F1:G1"/>
    <mergeCell ref="D2:G2"/>
    <mergeCell ref="D3:G3"/>
    <mergeCell ref="D4:G4"/>
    <mergeCell ref="D7:G7"/>
    <mergeCell ref="A19:G19"/>
    <mergeCell ref="A20:G20"/>
    <mergeCell ref="A21:G21"/>
    <mergeCell ref="D9:G9"/>
    <mergeCell ref="D10:G10"/>
    <mergeCell ref="A42:G42"/>
    <mergeCell ref="A43:A44"/>
    <mergeCell ref="B43:B44"/>
    <mergeCell ref="E43:G43"/>
    <mergeCell ref="A48:H48"/>
    <mergeCell ref="A50:G50"/>
    <mergeCell ref="A52:G52"/>
    <mergeCell ref="A53:A54"/>
    <mergeCell ref="B53:B54"/>
    <mergeCell ref="E53:G53"/>
  </mergeCells>
  <printOptions horizontalCentered="1"/>
  <pageMargins left="0.19685039370078741" right="0.19685039370078741" top="0.19685039370078741" bottom="0.19685039370078741" header="0.19685039370078741" footer="0.19685039370078741"/>
  <pageSetup paperSize="9" scale="80" fitToHeight="0" orientation="landscape" r:id="rId1"/>
  <headerFooter alignWithMargins="0"/>
  <rowBreaks count="1" manualBreakCount="1">
    <brk id="26" max="6"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3"/>
  <sheetViews>
    <sheetView topLeftCell="A52" zoomScale="70" zoomScaleNormal="70" zoomScaleSheetLayoutView="100" workbookViewId="0">
      <selection activeCell="C70" sqref="C70:G70"/>
    </sheetView>
  </sheetViews>
  <sheetFormatPr defaultRowHeight="13.8" x14ac:dyDescent="0.3"/>
  <cols>
    <col min="1" max="1" width="44.44140625" style="337" customWidth="1"/>
    <col min="2" max="2" width="19.44140625" style="337" customWidth="1"/>
    <col min="3" max="3" width="15" style="298" customWidth="1"/>
    <col min="4" max="4" width="16.33203125" style="298" customWidth="1"/>
    <col min="5" max="5" width="15.33203125" style="298" customWidth="1"/>
    <col min="6" max="6" width="14.109375" style="298" customWidth="1"/>
    <col min="7" max="7" width="15.88671875" style="298" customWidth="1"/>
    <col min="8" max="8" width="32.88671875" style="298" customWidth="1"/>
    <col min="9" max="9" width="11" style="307" customWidth="1"/>
    <col min="10" max="10" width="11.109375" style="298" customWidth="1"/>
    <col min="11" max="12" width="13.33203125" style="298" customWidth="1"/>
    <col min="13" max="13" width="13.88671875" style="298" customWidth="1"/>
    <col min="14" max="17" width="9.109375" style="298" customWidth="1"/>
    <col min="18" max="256" width="8.88671875" style="298"/>
    <col min="257" max="257" width="46.109375" style="298" customWidth="1"/>
    <col min="258" max="258" width="30.6640625" style="298" customWidth="1"/>
    <col min="259" max="259" width="20.88671875" style="298" customWidth="1"/>
    <col min="260" max="261" width="20.44140625" style="298" customWidth="1"/>
    <col min="262" max="262" width="14.6640625" style="298" customWidth="1"/>
    <col min="263" max="263" width="14" style="298" customWidth="1"/>
    <col min="264" max="264" width="32.88671875" style="298" customWidth="1"/>
    <col min="265" max="265" width="11" style="298" customWidth="1"/>
    <col min="266" max="266" width="11.109375" style="298" customWidth="1"/>
    <col min="267" max="268" width="13.33203125" style="298" customWidth="1"/>
    <col min="269" max="269" width="13.88671875" style="298" customWidth="1"/>
    <col min="270" max="273" width="9.109375" style="298" customWidth="1"/>
    <col min="274" max="512" width="8.88671875" style="298"/>
    <col min="513" max="513" width="46.109375" style="298" customWidth="1"/>
    <col min="514" max="514" width="30.6640625" style="298" customWidth="1"/>
    <col min="515" max="515" width="20.88671875" style="298" customWidth="1"/>
    <col min="516" max="517" width="20.44140625" style="298" customWidth="1"/>
    <col min="518" max="518" width="14.6640625" style="298" customWidth="1"/>
    <col min="519" max="519" width="14" style="298" customWidth="1"/>
    <col min="520" max="520" width="32.88671875" style="298" customWidth="1"/>
    <col min="521" max="521" width="11" style="298" customWidth="1"/>
    <col min="522" max="522" width="11.109375" style="298" customWidth="1"/>
    <col min="523" max="524" width="13.33203125" style="298" customWidth="1"/>
    <col min="525" max="525" width="13.88671875" style="298" customWidth="1"/>
    <col min="526" max="529" width="9.109375" style="298" customWidth="1"/>
    <col min="530" max="768" width="8.88671875" style="298"/>
    <col min="769" max="769" width="46.109375" style="298" customWidth="1"/>
    <col min="770" max="770" width="30.6640625" style="298" customWidth="1"/>
    <col min="771" max="771" width="20.88671875" style="298" customWidth="1"/>
    <col min="772" max="773" width="20.44140625" style="298" customWidth="1"/>
    <col min="774" max="774" width="14.6640625" style="298" customWidth="1"/>
    <col min="775" max="775" width="14" style="298" customWidth="1"/>
    <col min="776" max="776" width="32.88671875" style="298" customWidth="1"/>
    <col min="777" max="777" width="11" style="298" customWidth="1"/>
    <col min="778" max="778" width="11.109375" style="298" customWidth="1"/>
    <col min="779" max="780" width="13.33203125" style="298" customWidth="1"/>
    <col min="781" max="781" width="13.88671875" style="298" customWidth="1"/>
    <col min="782" max="785" width="9.109375" style="298" customWidth="1"/>
    <col min="786" max="1024" width="8.88671875" style="298"/>
    <col min="1025" max="1025" width="46.109375" style="298" customWidth="1"/>
    <col min="1026" max="1026" width="30.6640625" style="298" customWidth="1"/>
    <col min="1027" max="1027" width="20.88671875" style="298" customWidth="1"/>
    <col min="1028" max="1029" width="20.44140625" style="298" customWidth="1"/>
    <col min="1030" max="1030" width="14.6640625" style="298" customWidth="1"/>
    <col min="1031" max="1031" width="14" style="298" customWidth="1"/>
    <col min="1032" max="1032" width="32.88671875" style="298" customWidth="1"/>
    <col min="1033" max="1033" width="11" style="298" customWidth="1"/>
    <col min="1034" max="1034" width="11.109375" style="298" customWidth="1"/>
    <col min="1035" max="1036" width="13.33203125" style="298" customWidth="1"/>
    <col min="1037" max="1037" width="13.88671875" style="298" customWidth="1"/>
    <col min="1038" max="1041" width="9.109375" style="298" customWidth="1"/>
    <col min="1042" max="1280" width="8.88671875" style="298"/>
    <col min="1281" max="1281" width="46.109375" style="298" customWidth="1"/>
    <col min="1282" max="1282" width="30.6640625" style="298" customWidth="1"/>
    <col min="1283" max="1283" width="20.88671875" style="298" customWidth="1"/>
    <col min="1284" max="1285" width="20.44140625" style="298" customWidth="1"/>
    <col min="1286" max="1286" width="14.6640625" style="298" customWidth="1"/>
    <col min="1287" max="1287" width="14" style="298" customWidth="1"/>
    <col min="1288" max="1288" width="32.88671875" style="298" customWidth="1"/>
    <col min="1289" max="1289" width="11" style="298" customWidth="1"/>
    <col min="1290" max="1290" width="11.109375" style="298" customWidth="1"/>
    <col min="1291" max="1292" width="13.33203125" style="298" customWidth="1"/>
    <col min="1293" max="1293" width="13.88671875" style="298" customWidth="1"/>
    <col min="1294" max="1297" width="9.109375" style="298" customWidth="1"/>
    <col min="1298" max="1536" width="8.88671875" style="298"/>
    <col min="1537" max="1537" width="46.109375" style="298" customWidth="1"/>
    <col min="1538" max="1538" width="30.6640625" style="298" customWidth="1"/>
    <col min="1539" max="1539" width="20.88671875" style="298" customWidth="1"/>
    <col min="1540" max="1541" width="20.44140625" style="298" customWidth="1"/>
    <col min="1542" max="1542" width="14.6640625" style="298" customWidth="1"/>
    <col min="1543" max="1543" width="14" style="298" customWidth="1"/>
    <col min="1544" max="1544" width="32.88671875" style="298" customWidth="1"/>
    <col min="1545" max="1545" width="11" style="298" customWidth="1"/>
    <col min="1546" max="1546" width="11.109375" style="298" customWidth="1"/>
    <col min="1547" max="1548" width="13.33203125" style="298" customWidth="1"/>
    <col min="1549" max="1549" width="13.88671875" style="298" customWidth="1"/>
    <col min="1550" max="1553" width="9.109375" style="298" customWidth="1"/>
    <col min="1554" max="1792" width="8.88671875" style="298"/>
    <col min="1793" max="1793" width="46.109375" style="298" customWidth="1"/>
    <col min="1794" max="1794" width="30.6640625" style="298" customWidth="1"/>
    <col min="1795" max="1795" width="20.88671875" style="298" customWidth="1"/>
    <col min="1796" max="1797" width="20.44140625" style="298" customWidth="1"/>
    <col min="1798" max="1798" width="14.6640625" style="298" customWidth="1"/>
    <col min="1799" max="1799" width="14" style="298" customWidth="1"/>
    <col min="1800" max="1800" width="32.88671875" style="298" customWidth="1"/>
    <col min="1801" max="1801" width="11" style="298" customWidth="1"/>
    <col min="1802" max="1802" width="11.109375" style="298" customWidth="1"/>
    <col min="1803" max="1804" width="13.33203125" style="298" customWidth="1"/>
    <col min="1805" max="1805" width="13.88671875" style="298" customWidth="1"/>
    <col min="1806" max="1809" width="9.109375" style="298" customWidth="1"/>
    <col min="1810" max="2048" width="8.88671875" style="298"/>
    <col min="2049" max="2049" width="46.109375" style="298" customWidth="1"/>
    <col min="2050" max="2050" width="30.6640625" style="298" customWidth="1"/>
    <col min="2051" max="2051" width="20.88671875" style="298" customWidth="1"/>
    <col min="2052" max="2053" width="20.44140625" style="298" customWidth="1"/>
    <col min="2054" max="2054" width="14.6640625" style="298" customWidth="1"/>
    <col min="2055" max="2055" width="14" style="298" customWidth="1"/>
    <col min="2056" max="2056" width="32.88671875" style="298" customWidth="1"/>
    <col min="2057" max="2057" width="11" style="298" customWidth="1"/>
    <col min="2058" max="2058" width="11.109375" style="298" customWidth="1"/>
    <col min="2059" max="2060" width="13.33203125" style="298" customWidth="1"/>
    <col min="2061" max="2061" width="13.88671875" style="298" customWidth="1"/>
    <col min="2062" max="2065" width="9.109375" style="298" customWidth="1"/>
    <col min="2066" max="2304" width="8.88671875" style="298"/>
    <col min="2305" max="2305" width="46.109375" style="298" customWidth="1"/>
    <col min="2306" max="2306" width="30.6640625" style="298" customWidth="1"/>
    <col min="2307" max="2307" width="20.88671875" style="298" customWidth="1"/>
    <col min="2308" max="2309" width="20.44140625" style="298" customWidth="1"/>
    <col min="2310" max="2310" width="14.6640625" style="298" customWidth="1"/>
    <col min="2311" max="2311" width="14" style="298" customWidth="1"/>
    <col min="2312" max="2312" width="32.88671875" style="298" customWidth="1"/>
    <col min="2313" max="2313" width="11" style="298" customWidth="1"/>
    <col min="2314" max="2314" width="11.109375" style="298" customWidth="1"/>
    <col min="2315" max="2316" width="13.33203125" style="298" customWidth="1"/>
    <col min="2317" max="2317" width="13.88671875" style="298" customWidth="1"/>
    <col min="2318" max="2321" width="9.109375" style="298" customWidth="1"/>
    <col min="2322" max="2560" width="8.88671875" style="298"/>
    <col min="2561" max="2561" width="46.109375" style="298" customWidth="1"/>
    <col min="2562" max="2562" width="30.6640625" style="298" customWidth="1"/>
    <col min="2563" max="2563" width="20.88671875" style="298" customWidth="1"/>
    <col min="2564" max="2565" width="20.44140625" style="298" customWidth="1"/>
    <col min="2566" max="2566" width="14.6640625" style="298" customWidth="1"/>
    <col min="2567" max="2567" width="14" style="298" customWidth="1"/>
    <col min="2568" max="2568" width="32.88671875" style="298" customWidth="1"/>
    <col min="2569" max="2569" width="11" style="298" customWidth="1"/>
    <col min="2570" max="2570" width="11.109375" style="298" customWidth="1"/>
    <col min="2571" max="2572" width="13.33203125" style="298" customWidth="1"/>
    <col min="2573" max="2573" width="13.88671875" style="298" customWidth="1"/>
    <col min="2574" max="2577" width="9.109375" style="298" customWidth="1"/>
    <col min="2578" max="2816" width="8.88671875" style="298"/>
    <col min="2817" max="2817" width="46.109375" style="298" customWidth="1"/>
    <col min="2818" max="2818" width="30.6640625" style="298" customWidth="1"/>
    <col min="2819" max="2819" width="20.88671875" style="298" customWidth="1"/>
    <col min="2820" max="2821" width="20.44140625" style="298" customWidth="1"/>
    <col min="2822" max="2822" width="14.6640625" style="298" customWidth="1"/>
    <col min="2823" max="2823" width="14" style="298" customWidth="1"/>
    <col min="2824" max="2824" width="32.88671875" style="298" customWidth="1"/>
    <col min="2825" max="2825" width="11" style="298" customWidth="1"/>
    <col min="2826" max="2826" width="11.109375" style="298" customWidth="1"/>
    <col min="2827" max="2828" width="13.33203125" style="298" customWidth="1"/>
    <col min="2829" max="2829" width="13.88671875" style="298" customWidth="1"/>
    <col min="2830" max="2833" width="9.109375" style="298" customWidth="1"/>
    <col min="2834" max="3072" width="8.88671875" style="298"/>
    <col min="3073" max="3073" width="46.109375" style="298" customWidth="1"/>
    <col min="3074" max="3074" width="30.6640625" style="298" customWidth="1"/>
    <col min="3075" max="3075" width="20.88671875" style="298" customWidth="1"/>
    <col min="3076" max="3077" width="20.44140625" style="298" customWidth="1"/>
    <col min="3078" max="3078" width="14.6640625" style="298" customWidth="1"/>
    <col min="3079" max="3079" width="14" style="298" customWidth="1"/>
    <col min="3080" max="3080" width="32.88671875" style="298" customWidth="1"/>
    <col min="3081" max="3081" width="11" style="298" customWidth="1"/>
    <col min="3082" max="3082" width="11.109375" style="298" customWidth="1"/>
    <col min="3083" max="3084" width="13.33203125" style="298" customWidth="1"/>
    <col min="3085" max="3085" width="13.88671875" style="298" customWidth="1"/>
    <col min="3086" max="3089" width="9.109375" style="298" customWidth="1"/>
    <col min="3090" max="3328" width="8.88671875" style="298"/>
    <col min="3329" max="3329" width="46.109375" style="298" customWidth="1"/>
    <col min="3330" max="3330" width="30.6640625" style="298" customWidth="1"/>
    <col min="3331" max="3331" width="20.88671875" style="298" customWidth="1"/>
    <col min="3332" max="3333" width="20.44140625" style="298" customWidth="1"/>
    <col min="3334" max="3334" width="14.6640625" style="298" customWidth="1"/>
    <col min="3335" max="3335" width="14" style="298" customWidth="1"/>
    <col min="3336" max="3336" width="32.88671875" style="298" customWidth="1"/>
    <col min="3337" max="3337" width="11" style="298" customWidth="1"/>
    <col min="3338" max="3338" width="11.109375" style="298" customWidth="1"/>
    <col min="3339" max="3340" width="13.33203125" style="298" customWidth="1"/>
    <col min="3341" max="3341" width="13.88671875" style="298" customWidth="1"/>
    <col min="3342" max="3345" width="9.109375" style="298" customWidth="1"/>
    <col min="3346" max="3584" width="8.88671875" style="298"/>
    <col min="3585" max="3585" width="46.109375" style="298" customWidth="1"/>
    <col min="3586" max="3586" width="30.6640625" style="298" customWidth="1"/>
    <col min="3587" max="3587" width="20.88671875" style="298" customWidth="1"/>
    <col min="3588" max="3589" width="20.44140625" style="298" customWidth="1"/>
    <col min="3590" max="3590" width="14.6640625" style="298" customWidth="1"/>
    <col min="3591" max="3591" width="14" style="298" customWidth="1"/>
    <col min="3592" max="3592" width="32.88671875" style="298" customWidth="1"/>
    <col min="3593" max="3593" width="11" style="298" customWidth="1"/>
    <col min="3594" max="3594" width="11.109375" style="298" customWidth="1"/>
    <col min="3595" max="3596" width="13.33203125" style="298" customWidth="1"/>
    <col min="3597" max="3597" width="13.88671875" style="298" customWidth="1"/>
    <col min="3598" max="3601" width="9.109375" style="298" customWidth="1"/>
    <col min="3602" max="3840" width="8.88671875" style="298"/>
    <col min="3841" max="3841" width="46.109375" style="298" customWidth="1"/>
    <col min="3842" max="3842" width="30.6640625" style="298" customWidth="1"/>
    <col min="3843" max="3843" width="20.88671875" style="298" customWidth="1"/>
    <col min="3844" max="3845" width="20.44140625" style="298" customWidth="1"/>
    <col min="3846" max="3846" width="14.6640625" style="298" customWidth="1"/>
    <col min="3847" max="3847" width="14" style="298" customWidth="1"/>
    <col min="3848" max="3848" width="32.88671875" style="298" customWidth="1"/>
    <col min="3849" max="3849" width="11" style="298" customWidth="1"/>
    <col min="3850" max="3850" width="11.109375" style="298" customWidth="1"/>
    <col min="3851" max="3852" width="13.33203125" style="298" customWidth="1"/>
    <col min="3853" max="3853" width="13.88671875" style="298" customWidth="1"/>
    <col min="3854" max="3857" width="9.109375" style="298" customWidth="1"/>
    <col min="3858" max="4096" width="8.88671875" style="298"/>
    <col min="4097" max="4097" width="46.109375" style="298" customWidth="1"/>
    <col min="4098" max="4098" width="30.6640625" style="298" customWidth="1"/>
    <col min="4099" max="4099" width="20.88671875" style="298" customWidth="1"/>
    <col min="4100" max="4101" width="20.44140625" style="298" customWidth="1"/>
    <col min="4102" max="4102" width="14.6640625" style="298" customWidth="1"/>
    <col min="4103" max="4103" width="14" style="298" customWidth="1"/>
    <col min="4104" max="4104" width="32.88671875" style="298" customWidth="1"/>
    <col min="4105" max="4105" width="11" style="298" customWidth="1"/>
    <col min="4106" max="4106" width="11.109375" style="298" customWidth="1"/>
    <col min="4107" max="4108" width="13.33203125" style="298" customWidth="1"/>
    <col min="4109" max="4109" width="13.88671875" style="298" customWidth="1"/>
    <col min="4110" max="4113" width="9.109375" style="298" customWidth="1"/>
    <col min="4114" max="4352" width="8.88671875" style="298"/>
    <col min="4353" max="4353" width="46.109375" style="298" customWidth="1"/>
    <col min="4354" max="4354" width="30.6640625" style="298" customWidth="1"/>
    <col min="4355" max="4355" width="20.88671875" style="298" customWidth="1"/>
    <col min="4356" max="4357" width="20.44140625" style="298" customWidth="1"/>
    <col min="4358" max="4358" width="14.6640625" style="298" customWidth="1"/>
    <col min="4359" max="4359" width="14" style="298" customWidth="1"/>
    <col min="4360" max="4360" width="32.88671875" style="298" customWidth="1"/>
    <col min="4361" max="4361" width="11" style="298" customWidth="1"/>
    <col min="4362" max="4362" width="11.109375" style="298" customWidth="1"/>
    <col min="4363" max="4364" width="13.33203125" style="298" customWidth="1"/>
    <col min="4365" max="4365" width="13.88671875" style="298" customWidth="1"/>
    <col min="4366" max="4369" width="9.109375" style="298" customWidth="1"/>
    <col min="4370" max="4608" width="8.88671875" style="298"/>
    <col min="4609" max="4609" width="46.109375" style="298" customWidth="1"/>
    <col min="4610" max="4610" width="30.6640625" style="298" customWidth="1"/>
    <col min="4611" max="4611" width="20.88671875" style="298" customWidth="1"/>
    <col min="4612" max="4613" width="20.44140625" style="298" customWidth="1"/>
    <col min="4614" max="4614" width="14.6640625" style="298" customWidth="1"/>
    <col min="4615" max="4615" width="14" style="298" customWidth="1"/>
    <col min="4616" max="4616" width="32.88671875" style="298" customWidth="1"/>
    <col min="4617" max="4617" width="11" style="298" customWidth="1"/>
    <col min="4618" max="4618" width="11.109375" style="298" customWidth="1"/>
    <col min="4619" max="4620" width="13.33203125" style="298" customWidth="1"/>
    <col min="4621" max="4621" width="13.88671875" style="298" customWidth="1"/>
    <col min="4622" max="4625" width="9.109375" style="298" customWidth="1"/>
    <col min="4626" max="4864" width="8.88671875" style="298"/>
    <col min="4865" max="4865" width="46.109375" style="298" customWidth="1"/>
    <col min="4866" max="4866" width="30.6640625" style="298" customWidth="1"/>
    <col min="4867" max="4867" width="20.88671875" style="298" customWidth="1"/>
    <col min="4868" max="4869" width="20.44140625" style="298" customWidth="1"/>
    <col min="4870" max="4870" width="14.6640625" style="298" customWidth="1"/>
    <col min="4871" max="4871" width="14" style="298" customWidth="1"/>
    <col min="4872" max="4872" width="32.88671875" style="298" customWidth="1"/>
    <col min="4873" max="4873" width="11" style="298" customWidth="1"/>
    <col min="4874" max="4874" width="11.109375" style="298" customWidth="1"/>
    <col min="4875" max="4876" width="13.33203125" style="298" customWidth="1"/>
    <col min="4877" max="4877" width="13.88671875" style="298" customWidth="1"/>
    <col min="4878" max="4881" width="9.109375" style="298" customWidth="1"/>
    <col min="4882" max="5120" width="8.88671875" style="298"/>
    <col min="5121" max="5121" width="46.109375" style="298" customWidth="1"/>
    <col min="5122" max="5122" width="30.6640625" style="298" customWidth="1"/>
    <col min="5123" max="5123" width="20.88671875" style="298" customWidth="1"/>
    <col min="5124" max="5125" width="20.44140625" style="298" customWidth="1"/>
    <col min="5126" max="5126" width="14.6640625" style="298" customWidth="1"/>
    <col min="5127" max="5127" width="14" style="298" customWidth="1"/>
    <col min="5128" max="5128" width="32.88671875" style="298" customWidth="1"/>
    <col min="5129" max="5129" width="11" style="298" customWidth="1"/>
    <col min="5130" max="5130" width="11.109375" style="298" customWidth="1"/>
    <col min="5131" max="5132" width="13.33203125" style="298" customWidth="1"/>
    <col min="5133" max="5133" width="13.88671875" style="298" customWidth="1"/>
    <col min="5134" max="5137" width="9.109375" style="298" customWidth="1"/>
    <col min="5138" max="5376" width="8.88671875" style="298"/>
    <col min="5377" max="5377" width="46.109375" style="298" customWidth="1"/>
    <col min="5378" max="5378" width="30.6640625" style="298" customWidth="1"/>
    <col min="5379" max="5379" width="20.88671875" style="298" customWidth="1"/>
    <col min="5380" max="5381" width="20.44140625" style="298" customWidth="1"/>
    <col min="5382" max="5382" width="14.6640625" style="298" customWidth="1"/>
    <col min="5383" max="5383" width="14" style="298" customWidth="1"/>
    <col min="5384" max="5384" width="32.88671875" style="298" customWidth="1"/>
    <col min="5385" max="5385" width="11" style="298" customWidth="1"/>
    <col min="5386" max="5386" width="11.109375" style="298" customWidth="1"/>
    <col min="5387" max="5388" width="13.33203125" style="298" customWidth="1"/>
    <col min="5389" max="5389" width="13.88671875" style="298" customWidth="1"/>
    <col min="5390" max="5393" width="9.109375" style="298" customWidth="1"/>
    <col min="5394" max="5632" width="8.88671875" style="298"/>
    <col min="5633" max="5633" width="46.109375" style="298" customWidth="1"/>
    <col min="5634" max="5634" width="30.6640625" style="298" customWidth="1"/>
    <col min="5635" max="5635" width="20.88671875" style="298" customWidth="1"/>
    <col min="5636" max="5637" width="20.44140625" style="298" customWidth="1"/>
    <col min="5638" max="5638" width="14.6640625" style="298" customWidth="1"/>
    <col min="5639" max="5639" width="14" style="298" customWidth="1"/>
    <col min="5640" max="5640" width="32.88671875" style="298" customWidth="1"/>
    <col min="5641" max="5641" width="11" style="298" customWidth="1"/>
    <col min="5642" max="5642" width="11.109375" style="298" customWidth="1"/>
    <col min="5643" max="5644" width="13.33203125" style="298" customWidth="1"/>
    <col min="5645" max="5645" width="13.88671875" style="298" customWidth="1"/>
    <col min="5646" max="5649" width="9.109375" style="298" customWidth="1"/>
    <col min="5650" max="5888" width="8.88671875" style="298"/>
    <col min="5889" max="5889" width="46.109375" style="298" customWidth="1"/>
    <col min="5890" max="5890" width="30.6640625" style="298" customWidth="1"/>
    <col min="5891" max="5891" width="20.88671875" style="298" customWidth="1"/>
    <col min="5892" max="5893" width="20.44140625" style="298" customWidth="1"/>
    <col min="5894" max="5894" width="14.6640625" style="298" customWidth="1"/>
    <col min="5895" max="5895" width="14" style="298" customWidth="1"/>
    <col min="5896" max="5896" width="32.88671875" style="298" customWidth="1"/>
    <col min="5897" max="5897" width="11" style="298" customWidth="1"/>
    <col min="5898" max="5898" width="11.109375" style="298" customWidth="1"/>
    <col min="5899" max="5900" width="13.33203125" style="298" customWidth="1"/>
    <col min="5901" max="5901" width="13.88671875" style="298" customWidth="1"/>
    <col min="5902" max="5905" width="9.109375" style="298" customWidth="1"/>
    <col min="5906" max="6144" width="8.88671875" style="298"/>
    <col min="6145" max="6145" width="46.109375" style="298" customWidth="1"/>
    <col min="6146" max="6146" width="30.6640625" style="298" customWidth="1"/>
    <col min="6147" max="6147" width="20.88671875" style="298" customWidth="1"/>
    <col min="6148" max="6149" width="20.44140625" style="298" customWidth="1"/>
    <col min="6150" max="6150" width="14.6640625" style="298" customWidth="1"/>
    <col min="6151" max="6151" width="14" style="298" customWidth="1"/>
    <col min="6152" max="6152" width="32.88671875" style="298" customWidth="1"/>
    <col min="6153" max="6153" width="11" style="298" customWidth="1"/>
    <col min="6154" max="6154" width="11.109375" style="298" customWidth="1"/>
    <col min="6155" max="6156" width="13.33203125" style="298" customWidth="1"/>
    <col min="6157" max="6157" width="13.88671875" style="298" customWidth="1"/>
    <col min="6158" max="6161" width="9.109375" style="298" customWidth="1"/>
    <col min="6162" max="6400" width="8.88671875" style="298"/>
    <col min="6401" max="6401" width="46.109375" style="298" customWidth="1"/>
    <col min="6402" max="6402" width="30.6640625" style="298" customWidth="1"/>
    <col min="6403" max="6403" width="20.88671875" style="298" customWidth="1"/>
    <col min="6404" max="6405" width="20.44140625" style="298" customWidth="1"/>
    <col min="6406" max="6406" width="14.6640625" style="298" customWidth="1"/>
    <col min="6407" max="6407" width="14" style="298" customWidth="1"/>
    <col min="6408" max="6408" width="32.88671875" style="298" customWidth="1"/>
    <col min="6409" max="6409" width="11" style="298" customWidth="1"/>
    <col min="6410" max="6410" width="11.109375" style="298" customWidth="1"/>
    <col min="6411" max="6412" width="13.33203125" style="298" customWidth="1"/>
    <col min="6413" max="6413" width="13.88671875" style="298" customWidth="1"/>
    <col min="6414" max="6417" width="9.109375" style="298" customWidth="1"/>
    <col min="6418" max="6656" width="8.88671875" style="298"/>
    <col min="6657" max="6657" width="46.109375" style="298" customWidth="1"/>
    <col min="6658" max="6658" width="30.6640625" style="298" customWidth="1"/>
    <col min="6659" max="6659" width="20.88671875" style="298" customWidth="1"/>
    <col min="6660" max="6661" width="20.44140625" style="298" customWidth="1"/>
    <col min="6662" max="6662" width="14.6640625" style="298" customWidth="1"/>
    <col min="6663" max="6663" width="14" style="298" customWidth="1"/>
    <col min="6664" max="6664" width="32.88671875" style="298" customWidth="1"/>
    <col min="6665" max="6665" width="11" style="298" customWidth="1"/>
    <col min="6666" max="6666" width="11.109375" style="298" customWidth="1"/>
    <col min="6667" max="6668" width="13.33203125" style="298" customWidth="1"/>
    <col min="6669" max="6669" width="13.88671875" style="298" customWidth="1"/>
    <col min="6670" max="6673" width="9.109375" style="298" customWidth="1"/>
    <col min="6674" max="6912" width="8.88671875" style="298"/>
    <col min="6913" max="6913" width="46.109375" style="298" customWidth="1"/>
    <col min="6914" max="6914" width="30.6640625" style="298" customWidth="1"/>
    <col min="6915" max="6915" width="20.88671875" style="298" customWidth="1"/>
    <col min="6916" max="6917" width="20.44140625" style="298" customWidth="1"/>
    <col min="6918" max="6918" width="14.6640625" style="298" customWidth="1"/>
    <col min="6919" max="6919" width="14" style="298" customWidth="1"/>
    <col min="6920" max="6920" width="32.88671875" style="298" customWidth="1"/>
    <col min="6921" max="6921" width="11" style="298" customWidth="1"/>
    <col min="6922" max="6922" width="11.109375" style="298" customWidth="1"/>
    <col min="6923" max="6924" width="13.33203125" style="298" customWidth="1"/>
    <col min="6925" max="6925" width="13.88671875" style="298" customWidth="1"/>
    <col min="6926" max="6929" width="9.109375" style="298" customWidth="1"/>
    <col min="6930" max="7168" width="8.88671875" style="298"/>
    <col min="7169" max="7169" width="46.109375" style="298" customWidth="1"/>
    <col min="7170" max="7170" width="30.6640625" style="298" customWidth="1"/>
    <col min="7171" max="7171" width="20.88671875" style="298" customWidth="1"/>
    <col min="7172" max="7173" width="20.44140625" style="298" customWidth="1"/>
    <col min="7174" max="7174" width="14.6640625" style="298" customWidth="1"/>
    <col min="7175" max="7175" width="14" style="298" customWidth="1"/>
    <col min="7176" max="7176" width="32.88671875" style="298" customWidth="1"/>
    <col min="7177" max="7177" width="11" style="298" customWidth="1"/>
    <col min="7178" max="7178" width="11.109375" style="298" customWidth="1"/>
    <col min="7179" max="7180" width="13.33203125" style="298" customWidth="1"/>
    <col min="7181" max="7181" width="13.88671875" style="298" customWidth="1"/>
    <col min="7182" max="7185" width="9.109375" style="298" customWidth="1"/>
    <col min="7186" max="7424" width="8.88671875" style="298"/>
    <col min="7425" max="7425" width="46.109375" style="298" customWidth="1"/>
    <col min="7426" max="7426" width="30.6640625" style="298" customWidth="1"/>
    <col min="7427" max="7427" width="20.88671875" style="298" customWidth="1"/>
    <col min="7428" max="7429" width="20.44140625" style="298" customWidth="1"/>
    <col min="7430" max="7430" width="14.6640625" style="298" customWidth="1"/>
    <col min="7431" max="7431" width="14" style="298" customWidth="1"/>
    <col min="7432" max="7432" width="32.88671875" style="298" customWidth="1"/>
    <col min="7433" max="7433" width="11" style="298" customWidth="1"/>
    <col min="7434" max="7434" width="11.109375" style="298" customWidth="1"/>
    <col min="7435" max="7436" width="13.33203125" style="298" customWidth="1"/>
    <col min="7437" max="7437" width="13.88671875" style="298" customWidth="1"/>
    <col min="7438" max="7441" width="9.109375" style="298" customWidth="1"/>
    <col min="7442" max="7680" width="8.88671875" style="298"/>
    <col min="7681" max="7681" width="46.109375" style="298" customWidth="1"/>
    <col min="7682" max="7682" width="30.6640625" style="298" customWidth="1"/>
    <col min="7683" max="7683" width="20.88671875" style="298" customWidth="1"/>
    <col min="7684" max="7685" width="20.44140625" style="298" customWidth="1"/>
    <col min="7686" max="7686" width="14.6640625" style="298" customWidth="1"/>
    <col min="7687" max="7687" width="14" style="298" customWidth="1"/>
    <col min="7688" max="7688" width="32.88671875" style="298" customWidth="1"/>
    <col min="7689" max="7689" width="11" style="298" customWidth="1"/>
    <col min="7690" max="7690" width="11.109375" style="298" customWidth="1"/>
    <col min="7691" max="7692" width="13.33203125" style="298" customWidth="1"/>
    <col min="7693" max="7693" width="13.88671875" style="298" customWidth="1"/>
    <col min="7694" max="7697" width="9.109375" style="298" customWidth="1"/>
    <col min="7698" max="7936" width="8.88671875" style="298"/>
    <col min="7937" max="7937" width="46.109375" style="298" customWidth="1"/>
    <col min="7938" max="7938" width="30.6640625" style="298" customWidth="1"/>
    <col min="7939" max="7939" width="20.88671875" style="298" customWidth="1"/>
    <col min="7940" max="7941" width="20.44140625" style="298" customWidth="1"/>
    <col min="7942" max="7942" width="14.6640625" style="298" customWidth="1"/>
    <col min="7943" max="7943" width="14" style="298" customWidth="1"/>
    <col min="7944" max="7944" width="32.88671875" style="298" customWidth="1"/>
    <col min="7945" max="7945" width="11" style="298" customWidth="1"/>
    <col min="7946" max="7946" width="11.109375" style="298" customWidth="1"/>
    <col min="7947" max="7948" width="13.33203125" style="298" customWidth="1"/>
    <col min="7949" max="7949" width="13.88671875" style="298" customWidth="1"/>
    <col min="7950" max="7953" width="9.109375" style="298" customWidth="1"/>
    <col min="7954" max="8192" width="8.88671875" style="298"/>
    <col min="8193" max="8193" width="46.109375" style="298" customWidth="1"/>
    <col min="8194" max="8194" width="30.6640625" style="298" customWidth="1"/>
    <col min="8195" max="8195" width="20.88671875" style="298" customWidth="1"/>
    <col min="8196" max="8197" width="20.44140625" style="298" customWidth="1"/>
    <col min="8198" max="8198" width="14.6640625" style="298" customWidth="1"/>
    <col min="8199" max="8199" width="14" style="298" customWidth="1"/>
    <col min="8200" max="8200" width="32.88671875" style="298" customWidth="1"/>
    <col min="8201" max="8201" width="11" style="298" customWidth="1"/>
    <col min="8202" max="8202" width="11.109375" style="298" customWidth="1"/>
    <col min="8203" max="8204" width="13.33203125" style="298" customWidth="1"/>
    <col min="8205" max="8205" width="13.88671875" style="298" customWidth="1"/>
    <col min="8206" max="8209" width="9.109375" style="298" customWidth="1"/>
    <col min="8210" max="8448" width="8.88671875" style="298"/>
    <col min="8449" max="8449" width="46.109375" style="298" customWidth="1"/>
    <col min="8450" max="8450" width="30.6640625" style="298" customWidth="1"/>
    <col min="8451" max="8451" width="20.88671875" style="298" customWidth="1"/>
    <col min="8452" max="8453" width="20.44140625" style="298" customWidth="1"/>
    <col min="8454" max="8454" width="14.6640625" style="298" customWidth="1"/>
    <col min="8455" max="8455" width="14" style="298" customWidth="1"/>
    <col min="8456" max="8456" width="32.88671875" style="298" customWidth="1"/>
    <col min="8457" max="8457" width="11" style="298" customWidth="1"/>
    <col min="8458" max="8458" width="11.109375" style="298" customWidth="1"/>
    <col min="8459" max="8460" width="13.33203125" style="298" customWidth="1"/>
    <col min="8461" max="8461" width="13.88671875" style="298" customWidth="1"/>
    <col min="8462" max="8465" width="9.109375" style="298" customWidth="1"/>
    <col min="8466" max="8704" width="8.88671875" style="298"/>
    <col min="8705" max="8705" width="46.109375" style="298" customWidth="1"/>
    <col min="8706" max="8706" width="30.6640625" style="298" customWidth="1"/>
    <col min="8707" max="8707" width="20.88671875" style="298" customWidth="1"/>
    <col min="8708" max="8709" width="20.44140625" style="298" customWidth="1"/>
    <col min="8710" max="8710" width="14.6640625" style="298" customWidth="1"/>
    <col min="8711" max="8711" width="14" style="298" customWidth="1"/>
    <col min="8712" max="8712" width="32.88671875" style="298" customWidth="1"/>
    <col min="8713" max="8713" width="11" style="298" customWidth="1"/>
    <col min="8714" max="8714" width="11.109375" style="298" customWidth="1"/>
    <col min="8715" max="8716" width="13.33203125" style="298" customWidth="1"/>
    <col min="8717" max="8717" width="13.88671875" style="298" customWidth="1"/>
    <col min="8718" max="8721" width="9.109375" style="298" customWidth="1"/>
    <col min="8722" max="8960" width="8.88671875" style="298"/>
    <col min="8961" max="8961" width="46.109375" style="298" customWidth="1"/>
    <col min="8962" max="8962" width="30.6640625" style="298" customWidth="1"/>
    <col min="8963" max="8963" width="20.88671875" style="298" customWidth="1"/>
    <col min="8964" max="8965" width="20.44140625" style="298" customWidth="1"/>
    <col min="8966" max="8966" width="14.6640625" style="298" customWidth="1"/>
    <col min="8967" max="8967" width="14" style="298" customWidth="1"/>
    <col min="8968" max="8968" width="32.88671875" style="298" customWidth="1"/>
    <col min="8969" max="8969" width="11" style="298" customWidth="1"/>
    <col min="8970" max="8970" width="11.109375" style="298" customWidth="1"/>
    <col min="8971" max="8972" width="13.33203125" style="298" customWidth="1"/>
    <col min="8973" max="8973" width="13.88671875" style="298" customWidth="1"/>
    <col min="8974" max="8977" width="9.109375" style="298" customWidth="1"/>
    <col min="8978" max="9216" width="8.88671875" style="298"/>
    <col min="9217" max="9217" width="46.109375" style="298" customWidth="1"/>
    <col min="9218" max="9218" width="30.6640625" style="298" customWidth="1"/>
    <col min="9219" max="9219" width="20.88671875" style="298" customWidth="1"/>
    <col min="9220" max="9221" width="20.44140625" style="298" customWidth="1"/>
    <col min="9222" max="9222" width="14.6640625" style="298" customWidth="1"/>
    <col min="9223" max="9223" width="14" style="298" customWidth="1"/>
    <col min="9224" max="9224" width="32.88671875" style="298" customWidth="1"/>
    <col min="9225" max="9225" width="11" style="298" customWidth="1"/>
    <col min="9226" max="9226" width="11.109375" style="298" customWidth="1"/>
    <col min="9227" max="9228" width="13.33203125" style="298" customWidth="1"/>
    <col min="9229" max="9229" width="13.88671875" style="298" customWidth="1"/>
    <col min="9230" max="9233" width="9.109375" style="298" customWidth="1"/>
    <col min="9234" max="9472" width="8.88671875" style="298"/>
    <col min="9473" max="9473" width="46.109375" style="298" customWidth="1"/>
    <col min="9474" max="9474" width="30.6640625" style="298" customWidth="1"/>
    <col min="9475" max="9475" width="20.88671875" style="298" customWidth="1"/>
    <col min="9476" max="9477" width="20.44140625" style="298" customWidth="1"/>
    <col min="9478" max="9478" width="14.6640625" style="298" customWidth="1"/>
    <col min="9479" max="9479" width="14" style="298" customWidth="1"/>
    <col min="9480" max="9480" width="32.88671875" style="298" customWidth="1"/>
    <col min="9481" max="9481" width="11" style="298" customWidth="1"/>
    <col min="9482" max="9482" width="11.109375" style="298" customWidth="1"/>
    <col min="9483" max="9484" width="13.33203125" style="298" customWidth="1"/>
    <col min="9485" max="9485" width="13.88671875" style="298" customWidth="1"/>
    <col min="9486" max="9489" width="9.109375" style="298" customWidth="1"/>
    <col min="9490" max="9728" width="8.88671875" style="298"/>
    <col min="9729" max="9729" width="46.109375" style="298" customWidth="1"/>
    <col min="9730" max="9730" width="30.6640625" style="298" customWidth="1"/>
    <col min="9731" max="9731" width="20.88671875" style="298" customWidth="1"/>
    <col min="9732" max="9733" width="20.44140625" style="298" customWidth="1"/>
    <col min="9734" max="9734" width="14.6640625" style="298" customWidth="1"/>
    <col min="9735" max="9735" width="14" style="298" customWidth="1"/>
    <col min="9736" max="9736" width="32.88671875" style="298" customWidth="1"/>
    <col min="9737" max="9737" width="11" style="298" customWidth="1"/>
    <col min="9738" max="9738" width="11.109375" style="298" customWidth="1"/>
    <col min="9739" max="9740" width="13.33203125" style="298" customWidth="1"/>
    <col min="9741" max="9741" width="13.88671875" style="298" customWidth="1"/>
    <col min="9742" max="9745" width="9.109375" style="298" customWidth="1"/>
    <col min="9746" max="9984" width="8.88671875" style="298"/>
    <col min="9985" max="9985" width="46.109375" style="298" customWidth="1"/>
    <col min="9986" max="9986" width="30.6640625" style="298" customWidth="1"/>
    <col min="9987" max="9987" width="20.88671875" style="298" customWidth="1"/>
    <col min="9988" max="9989" width="20.44140625" style="298" customWidth="1"/>
    <col min="9990" max="9990" width="14.6640625" style="298" customWidth="1"/>
    <col min="9991" max="9991" width="14" style="298" customWidth="1"/>
    <col min="9992" max="9992" width="32.88671875" style="298" customWidth="1"/>
    <col min="9993" max="9993" width="11" style="298" customWidth="1"/>
    <col min="9994" max="9994" width="11.109375" style="298" customWidth="1"/>
    <col min="9995" max="9996" width="13.33203125" style="298" customWidth="1"/>
    <col min="9997" max="9997" width="13.88671875" style="298" customWidth="1"/>
    <col min="9998" max="10001" width="9.109375" style="298" customWidth="1"/>
    <col min="10002" max="10240" width="8.88671875" style="298"/>
    <col min="10241" max="10241" width="46.109375" style="298" customWidth="1"/>
    <col min="10242" max="10242" width="30.6640625" style="298" customWidth="1"/>
    <col min="10243" max="10243" width="20.88671875" style="298" customWidth="1"/>
    <col min="10244" max="10245" width="20.44140625" style="298" customWidth="1"/>
    <col min="10246" max="10246" width="14.6640625" style="298" customWidth="1"/>
    <col min="10247" max="10247" width="14" style="298" customWidth="1"/>
    <col min="10248" max="10248" width="32.88671875" style="298" customWidth="1"/>
    <col min="10249" max="10249" width="11" style="298" customWidth="1"/>
    <col min="10250" max="10250" width="11.109375" style="298" customWidth="1"/>
    <col min="10251" max="10252" width="13.33203125" style="298" customWidth="1"/>
    <col min="10253" max="10253" width="13.88671875" style="298" customWidth="1"/>
    <col min="10254" max="10257" width="9.109375" style="298" customWidth="1"/>
    <col min="10258" max="10496" width="8.88671875" style="298"/>
    <col min="10497" max="10497" width="46.109375" style="298" customWidth="1"/>
    <col min="10498" max="10498" width="30.6640625" style="298" customWidth="1"/>
    <col min="10499" max="10499" width="20.88671875" style="298" customWidth="1"/>
    <col min="10500" max="10501" width="20.44140625" style="298" customWidth="1"/>
    <col min="10502" max="10502" width="14.6640625" style="298" customWidth="1"/>
    <col min="10503" max="10503" width="14" style="298" customWidth="1"/>
    <col min="10504" max="10504" width="32.88671875" style="298" customWidth="1"/>
    <col min="10505" max="10505" width="11" style="298" customWidth="1"/>
    <col min="10506" max="10506" width="11.109375" style="298" customWidth="1"/>
    <col min="10507" max="10508" width="13.33203125" style="298" customWidth="1"/>
    <col min="10509" max="10509" width="13.88671875" style="298" customWidth="1"/>
    <col min="10510" max="10513" width="9.109375" style="298" customWidth="1"/>
    <col min="10514" max="10752" width="8.88671875" style="298"/>
    <col min="10753" max="10753" width="46.109375" style="298" customWidth="1"/>
    <col min="10754" max="10754" width="30.6640625" style="298" customWidth="1"/>
    <col min="10755" max="10755" width="20.88671875" style="298" customWidth="1"/>
    <col min="10756" max="10757" width="20.44140625" style="298" customWidth="1"/>
    <col min="10758" max="10758" width="14.6640625" style="298" customWidth="1"/>
    <col min="10759" max="10759" width="14" style="298" customWidth="1"/>
    <col min="10760" max="10760" width="32.88671875" style="298" customWidth="1"/>
    <col min="10761" max="10761" width="11" style="298" customWidth="1"/>
    <col min="10762" max="10762" width="11.109375" style="298" customWidth="1"/>
    <col min="10763" max="10764" width="13.33203125" style="298" customWidth="1"/>
    <col min="10765" max="10765" width="13.88671875" style="298" customWidth="1"/>
    <col min="10766" max="10769" width="9.109375" style="298" customWidth="1"/>
    <col min="10770" max="11008" width="8.88671875" style="298"/>
    <col min="11009" max="11009" width="46.109375" style="298" customWidth="1"/>
    <col min="11010" max="11010" width="30.6640625" style="298" customWidth="1"/>
    <col min="11011" max="11011" width="20.88671875" style="298" customWidth="1"/>
    <col min="11012" max="11013" width="20.44140625" style="298" customWidth="1"/>
    <col min="11014" max="11014" width="14.6640625" style="298" customWidth="1"/>
    <col min="11015" max="11015" width="14" style="298" customWidth="1"/>
    <col min="11016" max="11016" width="32.88671875" style="298" customWidth="1"/>
    <col min="11017" max="11017" width="11" style="298" customWidth="1"/>
    <col min="11018" max="11018" width="11.109375" style="298" customWidth="1"/>
    <col min="11019" max="11020" width="13.33203125" style="298" customWidth="1"/>
    <col min="11021" max="11021" width="13.88671875" style="298" customWidth="1"/>
    <col min="11022" max="11025" width="9.109375" style="298" customWidth="1"/>
    <col min="11026" max="11264" width="8.88671875" style="298"/>
    <col min="11265" max="11265" width="46.109375" style="298" customWidth="1"/>
    <col min="11266" max="11266" width="30.6640625" style="298" customWidth="1"/>
    <col min="11267" max="11267" width="20.88671875" style="298" customWidth="1"/>
    <col min="11268" max="11269" width="20.44140625" style="298" customWidth="1"/>
    <col min="11270" max="11270" width="14.6640625" style="298" customWidth="1"/>
    <col min="11271" max="11271" width="14" style="298" customWidth="1"/>
    <col min="11272" max="11272" width="32.88671875" style="298" customWidth="1"/>
    <col min="11273" max="11273" width="11" style="298" customWidth="1"/>
    <col min="11274" max="11274" width="11.109375" style="298" customWidth="1"/>
    <col min="11275" max="11276" width="13.33203125" style="298" customWidth="1"/>
    <col min="11277" max="11277" width="13.88671875" style="298" customWidth="1"/>
    <col min="11278" max="11281" width="9.109375" style="298" customWidth="1"/>
    <col min="11282" max="11520" width="8.88671875" style="298"/>
    <col min="11521" max="11521" width="46.109375" style="298" customWidth="1"/>
    <col min="11522" max="11522" width="30.6640625" style="298" customWidth="1"/>
    <col min="11523" max="11523" width="20.88671875" style="298" customWidth="1"/>
    <col min="11524" max="11525" width="20.44140625" style="298" customWidth="1"/>
    <col min="11526" max="11526" width="14.6640625" style="298" customWidth="1"/>
    <col min="11527" max="11527" width="14" style="298" customWidth="1"/>
    <col min="11528" max="11528" width="32.88671875" style="298" customWidth="1"/>
    <col min="11529" max="11529" width="11" style="298" customWidth="1"/>
    <col min="11530" max="11530" width="11.109375" style="298" customWidth="1"/>
    <col min="11531" max="11532" width="13.33203125" style="298" customWidth="1"/>
    <col min="11533" max="11533" width="13.88671875" style="298" customWidth="1"/>
    <col min="11534" max="11537" width="9.109375" style="298" customWidth="1"/>
    <col min="11538" max="11776" width="8.88671875" style="298"/>
    <col min="11777" max="11777" width="46.109375" style="298" customWidth="1"/>
    <col min="11778" max="11778" width="30.6640625" style="298" customWidth="1"/>
    <col min="11779" max="11779" width="20.88671875" style="298" customWidth="1"/>
    <col min="11780" max="11781" width="20.44140625" style="298" customWidth="1"/>
    <col min="11782" max="11782" width="14.6640625" style="298" customWidth="1"/>
    <col min="11783" max="11783" width="14" style="298" customWidth="1"/>
    <col min="11784" max="11784" width="32.88671875" style="298" customWidth="1"/>
    <col min="11785" max="11785" width="11" style="298" customWidth="1"/>
    <col min="11786" max="11786" width="11.109375" style="298" customWidth="1"/>
    <col min="11787" max="11788" width="13.33203125" style="298" customWidth="1"/>
    <col min="11789" max="11789" width="13.88671875" style="298" customWidth="1"/>
    <col min="11790" max="11793" width="9.109375" style="298" customWidth="1"/>
    <col min="11794" max="12032" width="8.88671875" style="298"/>
    <col min="12033" max="12033" width="46.109375" style="298" customWidth="1"/>
    <col min="12034" max="12034" width="30.6640625" style="298" customWidth="1"/>
    <col min="12035" max="12035" width="20.88671875" style="298" customWidth="1"/>
    <col min="12036" max="12037" width="20.44140625" style="298" customWidth="1"/>
    <col min="12038" max="12038" width="14.6640625" style="298" customWidth="1"/>
    <col min="12039" max="12039" width="14" style="298" customWidth="1"/>
    <col min="12040" max="12040" width="32.88671875" style="298" customWidth="1"/>
    <col min="12041" max="12041" width="11" style="298" customWidth="1"/>
    <col min="12042" max="12042" width="11.109375" style="298" customWidth="1"/>
    <col min="12043" max="12044" width="13.33203125" style="298" customWidth="1"/>
    <col min="12045" max="12045" width="13.88671875" style="298" customWidth="1"/>
    <col min="12046" max="12049" width="9.109375" style="298" customWidth="1"/>
    <col min="12050" max="12288" width="8.88671875" style="298"/>
    <col min="12289" max="12289" width="46.109375" style="298" customWidth="1"/>
    <col min="12290" max="12290" width="30.6640625" style="298" customWidth="1"/>
    <col min="12291" max="12291" width="20.88671875" style="298" customWidth="1"/>
    <col min="12292" max="12293" width="20.44140625" style="298" customWidth="1"/>
    <col min="12294" max="12294" width="14.6640625" style="298" customWidth="1"/>
    <col min="12295" max="12295" width="14" style="298" customWidth="1"/>
    <col min="12296" max="12296" width="32.88671875" style="298" customWidth="1"/>
    <col min="12297" max="12297" width="11" style="298" customWidth="1"/>
    <col min="12298" max="12298" width="11.109375" style="298" customWidth="1"/>
    <col min="12299" max="12300" width="13.33203125" style="298" customWidth="1"/>
    <col min="12301" max="12301" width="13.88671875" style="298" customWidth="1"/>
    <col min="12302" max="12305" width="9.109375" style="298" customWidth="1"/>
    <col min="12306" max="12544" width="8.88671875" style="298"/>
    <col min="12545" max="12545" width="46.109375" style="298" customWidth="1"/>
    <col min="12546" max="12546" width="30.6640625" style="298" customWidth="1"/>
    <col min="12547" max="12547" width="20.88671875" style="298" customWidth="1"/>
    <col min="12548" max="12549" width="20.44140625" style="298" customWidth="1"/>
    <col min="12550" max="12550" width="14.6640625" style="298" customWidth="1"/>
    <col min="12551" max="12551" width="14" style="298" customWidth="1"/>
    <col min="12552" max="12552" width="32.88671875" style="298" customWidth="1"/>
    <col min="12553" max="12553" width="11" style="298" customWidth="1"/>
    <col min="12554" max="12554" width="11.109375" style="298" customWidth="1"/>
    <col min="12555" max="12556" width="13.33203125" style="298" customWidth="1"/>
    <col min="12557" max="12557" width="13.88671875" style="298" customWidth="1"/>
    <col min="12558" max="12561" width="9.109375" style="298" customWidth="1"/>
    <col min="12562" max="12800" width="8.88671875" style="298"/>
    <col min="12801" max="12801" width="46.109375" style="298" customWidth="1"/>
    <col min="12802" max="12802" width="30.6640625" style="298" customWidth="1"/>
    <col min="12803" max="12803" width="20.88671875" style="298" customWidth="1"/>
    <col min="12804" max="12805" width="20.44140625" style="298" customWidth="1"/>
    <col min="12806" max="12806" width="14.6640625" style="298" customWidth="1"/>
    <col min="12807" max="12807" width="14" style="298" customWidth="1"/>
    <col min="12808" max="12808" width="32.88671875" style="298" customWidth="1"/>
    <col min="12809" max="12809" width="11" style="298" customWidth="1"/>
    <col min="12810" max="12810" width="11.109375" style="298" customWidth="1"/>
    <col min="12811" max="12812" width="13.33203125" style="298" customWidth="1"/>
    <col min="12813" max="12813" width="13.88671875" style="298" customWidth="1"/>
    <col min="12814" max="12817" width="9.109375" style="298" customWidth="1"/>
    <col min="12818" max="13056" width="8.88671875" style="298"/>
    <col min="13057" max="13057" width="46.109375" style="298" customWidth="1"/>
    <col min="13058" max="13058" width="30.6640625" style="298" customWidth="1"/>
    <col min="13059" max="13059" width="20.88671875" style="298" customWidth="1"/>
    <col min="13060" max="13061" width="20.44140625" style="298" customWidth="1"/>
    <col min="13062" max="13062" width="14.6640625" style="298" customWidth="1"/>
    <col min="13063" max="13063" width="14" style="298" customWidth="1"/>
    <col min="13064" max="13064" width="32.88671875" style="298" customWidth="1"/>
    <col min="13065" max="13065" width="11" style="298" customWidth="1"/>
    <col min="13066" max="13066" width="11.109375" style="298" customWidth="1"/>
    <col min="13067" max="13068" width="13.33203125" style="298" customWidth="1"/>
    <col min="13069" max="13069" width="13.88671875" style="298" customWidth="1"/>
    <col min="13070" max="13073" width="9.109375" style="298" customWidth="1"/>
    <col min="13074" max="13312" width="8.88671875" style="298"/>
    <col min="13313" max="13313" width="46.109375" style="298" customWidth="1"/>
    <col min="13314" max="13314" width="30.6640625" style="298" customWidth="1"/>
    <col min="13315" max="13315" width="20.88671875" style="298" customWidth="1"/>
    <col min="13316" max="13317" width="20.44140625" style="298" customWidth="1"/>
    <col min="13318" max="13318" width="14.6640625" style="298" customWidth="1"/>
    <col min="13319" max="13319" width="14" style="298" customWidth="1"/>
    <col min="13320" max="13320" width="32.88671875" style="298" customWidth="1"/>
    <col min="13321" max="13321" width="11" style="298" customWidth="1"/>
    <col min="13322" max="13322" width="11.109375" style="298" customWidth="1"/>
    <col min="13323" max="13324" width="13.33203125" style="298" customWidth="1"/>
    <col min="13325" max="13325" width="13.88671875" style="298" customWidth="1"/>
    <col min="13326" max="13329" width="9.109375" style="298" customWidth="1"/>
    <col min="13330" max="13568" width="8.88671875" style="298"/>
    <col min="13569" max="13569" width="46.109375" style="298" customWidth="1"/>
    <col min="13570" max="13570" width="30.6640625" style="298" customWidth="1"/>
    <col min="13571" max="13571" width="20.88671875" style="298" customWidth="1"/>
    <col min="13572" max="13573" width="20.44140625" style="298" customWidth="1"/>
    <col min="13574" max="13574" width="14.6640625" style="298" customWidth="1"/>
    <col min="13575" max="13575" width="14" style="298" customWidth="1"/>
    <col min="13576" max="13576" width="32.88671875" style="298" customWidth="1"/>
    <col min="13577" max="13577" width="11" style="298" customWidth="1"/>
    <col min="13578" max="13578" width="11.109375" style="298" customWidth="1"/>
    <col min="13579" max="13580" width="13.33203125" style="298" customWidth="1"/>
    <col min="13581" max="13581" width="13.88671875" style="298" customWidth="1"/>
    <col min="13582" max="13585" width="9.109375" style="298" customWidth="1"/>
    <col min="13586" max="13824" width="8.88671875" style="298"/>
    <col min="13825" max="13825" width="46.109375" style="298" customWidth="1"/>
    <col min="13826" max="13826" width="30.6640625" style="298" customWidth="1"/>
    <col min="13827" max="13827" width="20.88671875" style="298" customWidth="1"/>
    <col min="13828" max="13829" width="20.44140625" style="298" customWidth="1"/>
    <col min="13830" max="13830" width="14.6640625" style="298" customWidth="1"/>
    <col min="13831" max="13831" width="14" style="298" customWidth="1"/>
    <col min="13832" max="13832" width="32.88671875" style="298" customWidth="1"/>
    <col min="13833" max="13833" width="11" style="298" customWidth="1"/>
    <col min="13834" max="13834" width="11.109375" style="298" customWidth="1"/>
    <col min="13835" max="13836" width="13.33203125" style="298" customWidth="1"/>
    <col min="13837" max="13837" width="13.88671875" style="298" customWidth="1"/>
    <col min="13838" max="13841" width="9.109375" style="298" customWidth="1"/>
    <col min="13842" max="14080" width="8.88671875" style="298"/>
    <col min="14081" max="14081" width="46.109375" style="298" customWidth="1"/>
    <col min="14082" max="14082" width="30.6640625" style="298" customWidth="1"/>
    <col min="14083" max="14083" width="20.88671875" style="298" customWidth="1"/>
    <col min="14084" max="14085" width="20.44140625" style="298" customWidth="1"/>
    <col min="14086" max="14086" width="14.6640625" style="298" customWidth="1"/>
    <col min="14087" max="14087" width="14" style="298" customWidth="1"/>
    <col min="14088" max="14088" width="32.88671875" style="298" customWidth="1"/>
    <col min="14089" max="14089" width="11" style="298" customWidth="1"/>
    <col min="14090" max="14090" width="11.109375" style="298" customWidth="1"/>
    <col min="14091" max="14092" width="13.33203125" style="298" customWidth="1"/>
    <col min="14093" max="14093" width="13.88671875" style="298" customWidth="1"/>
    <col min="14094" max="14097" width="9.109375" style="298" customWidth="1"/>
    <col min="14098" max="14336" width="8.88671875" style="298"/>
    <col min="14337" max="14337" width="46.109375" style="298" customWidth="1"/>
    <col min="14338" max="14338" width="30.6640625" style="298" customWidth="1"/>
    <col min="14339" max="14339" width="20.88671875" style="298" customWidth="1"/>
    <col min="14340" max="14341" width="20.44140625" style="298" customWidth="1"/>
    <col min="14342" max="14342" width="14.6640625" style="298" customWidth="1"/>
    <col min="14343" max="14343" width="14" style="298" customWidth="1"/>
    <col min="14344" max="14344" width="32.88671875" style="298" customWidth="1"/>
    <col min="14345" max="14345" width="11" style="298" customWidth="1"/>
    <col min="14346" max="14346" width="11.109375" style="298" customWidth="1"/>
    <col min="14347" max="14348" width="13.33203125" style="298" customWidth="1"/>
    <col min="14349" max="14349" width="13.88671875" style="298" customWidth="1"/>
    <col min="14350" max="14353" width="9.109375" style="298" customWidth="1"/>
    <col min="14354" max="14592" width="8.88671875" style="298"/>
    <col min="14593" max="14593" width="46.109375" style="298" customWidth="1"/>
    <col min="14594" max="14594" width="30.6640625" style="298" customWidth="1"/>
    <col min="14595" max="14595" width="20.88671875" style="298" customWidth="1"/>
    <col min="14596" max="14597" width="20.44140625" style="298" customWidth="1"/>
    <col min="14598" max="14598" width="14.6640625" style="298" customWidth="1"/>
    <col min="14599" max="14599" width="14" style="298" customWidth="1"/>
    <col min="14600" max="14600" width="32.88671875" style="298" customWidth="1"/>
    <col min="14601" max="14601" width="11" style="298" customWidth="1"/>
    <col min="14602" max="14602" width="11.109375" style="298" customWidth="1"/>
    <col min="14603" max="14604" width="13.33203125" style="298" customWidth="1"/>
    <col min="14605" max="14605" width="13.88671875" style="298" customWidth="1"/>
    <col min="14606" max="14609" width="9.109375" style="298" customWidth="1"/>
    <col min="14610" max="14848" width="8.88671875" style="298"/>
    <col min="14849" max="14849" width="46.109375" style="298" customWidth="1"/>
    <col min="14850" max="14850" width="30.6640625" style="298" customWidth="1"/>
    <col min="14851" max="14851" width="20.88671875" style="298" customWidth="1"/>
    <col min="14852" max="14853" width="20.44140625" style="298" customWidth="1"/>
    <col min="14854" max="14854" width="14.6640625" style="298" customWidth="1"/>
    <col min="14855" max="14855" width="14" style="298" customWidth="1"/>
    <col min="14856" max="14856" width="32.88671875" style="298" customWidth="1"/>
    <col min="14857" max="14857" width="11" style="298" customWidth="1"/>
    <col min="14858" max="14858" width="11.109375" style="298" customWidth="1"/>
    <col min="14859" max="14860" width="13.33203125" style="298" customWidth="1"/>
    <col min="14861" max="14861" width="13.88671875" style="298" customWidth="1"/>
    <col min="14862" max="14865" width="9.109375" style="298" customWidth="1"/>
    <col min="14866" max="15104" width="8.88671875" style="298"/>
    <col min="15105" max="15105" width="46.109375" style="298" customWidth="1"/>
    <col min="15106" max="15106" width="30.6640625" style="298" customWidth="1"/>
    <col min="15107" max="15107" width="20.88671875" style="298" customWidth="1"/>
    <col min="15108" max="15109" width="20.44140625" style="298" customWidth="1"/>
    <col min="15110" max="15110" width="14.6640625" style="298" customWidth="1"/>
    <col min="15111" max="15111" width="14" style="298" customWidth="1"/>
    <col min="15112" max="15112" width="32.88671875" style="298" customWidth="1"/>
    <col min="15113" max="15113" width="11" style="298" customWidth="1"/>
    <col min="15114" max="15114" width="11.109375" style="298" customWidth="1"/>
    <col min="15115" max="15116" width="13.33203125" style="298" customWidth="1"/>
    <col min="15117" max="15117" width="13.88671875" style="298" customWidth="1"/>
    <col min="15118" max="15121" width="9.109375" style="298" customWidth="1"/>
    <col min="15122" max="15360" width="8.88671875" style="298"/>
    <col min="15361" max="15361" width="46.109375" style="298" customWidth="1"/>
    <col min="15362" max="15362" width="30.6640625" style="298" customWidth="1"/>
    <col min="15363" max="15363" width="20.88671875" style="298" customWidth="1"/>
    <col min="15364" max="15365" width="20.44140625" style="298" customWidth="1"/>
    <col min="15366" max="15366" width="14.6640625" style="298" customWidth="1"/>
    <col min="15367" max="15367" width="14" style="298" customWidth="1"/>
    <col min="15368" max="15368" width="32.88671875" style="298" customWidth="1"/>
    <col min="15369" max="15369" width="11" style="298" customWidth="1"/>
    <col min="15370" max="15370" width="11.109375" style="298" customWidth="1"/>
    <col min="15371" max="15372" width="13.33203125" style="298" customWidth="1"/>
    <col min="15373" max="15373" width="13.88671875" style="298" customWidth="1"/>
    <col min="15374" max="15377" width="9.109375" style="298" customWidth="1"/>
    <col min="15378" max="15616" width="8.88671875" style="298"/>
    <col min="15617" max="15617" width="46.109375" style="298" customWidth="1"/>
    <col min="15618" max="15618" width="30.6640625" style="298" customWidth="1"/>
    <col min="15619" max="15619" width="20.88671875" style="298" customWidth="1"/>
    <col min="15620" max="15621" width="20.44140625" style="298" customWidth="1"/>
    <col min="15622" max="15622" width="14.6640625" style="298" customWidth="1"/>
    <col min="15623" max="15623" width="14" style="298" customWidth="1"/>
    <col min="15624" max="15624" width="32.88671875" style="298" customWidth="1"/>
    <col min="15625" max="15625" width="11" style="298" customWidth="1"/>
    <col min="15626" max="15626" width="11.109375" style="298" customWidth="1"/>
    <col min="15627" max="15628" width="13.33203125" style="298" customWidth="1"/>
    <col min="15629" max="15629" width="13.88671875" style="298" customWidth="1"/>
    <col min="15630" max="15633" width="9.109375" style="298" customWidth="1"/>
    <col min="15634" max="15872" width="8.88671875" style="298"/>
    <col min="15873" max="15873" width="46.109375" style="298" customWidth="1"/>
    <col min="15874" max="15874" width="30.6640625" style="298" customWidth="1"/>
    <col min="15875" max="15875" width="20.88671875" style="298" customWidth="1"/>
    <col min="15876" max="15877" width="20.44140625" style="298" customWidth="1"/>
    <col min="15878" max="15878" width="14.6640625" style="298" customWidth="1"/>
    <col min="15879" max="15879" width="14" style="298" customWidth="1"/>
    <col min="15880" max="15880" width="32.88671875" style="298" customWidth="1"/>
    <col min="15881" max="15881" width="11" style="298" customWidth="1"/>
    <col min="15882" max="15882" width="11.109375" style="298" customWidth="1"/>
    <col min="15883" max="15884" width="13.33203125" style="298" customWidth="1"/>
    <col min="15885" max="15885" width="13.88671875" style="298" customWidth="1"/>
    <col min="15886" max="15889" width="9.109375" style="298" customWidth="1"/>
    <col min="15890" max="16128" width="8.88671875" style="298"/>
    <col min="16129" max="16129" width="46.109375" style="298" customWidth="1"/>
    <col min="16130" max="16130" width="30.6640625" style="298" customWidth="1"/>
    <col min="16131" max="16131" width="20.88671875" style="298" customWidth="1"/>
    <col min="16132" max="16133" width="20.44140625" style="298" customWidth="1"/>
    <col min="16134" max="16134" width="14.6640625" style="298" customWidth="1"/>
    <col min="16135" max="16135" width="14" style="298" customWidth="1"/>
    <col min="16136" max="16136" width="32.88671875" style="298" customWidth="1"/>
    <col min="16137" max="16137" width="11" style="298" customWidth="1"/>
    <col min="16138" max="16138" width="11.109375" style="298" customWidth="1"/>
    <col min="16139" max="16140" width="13.33203125" style="298" customWidth="1"/>
    <col min="16141" max="16141" width="13.88671875" style="298" customWidth="1"/>
    <col min="16142" max="16145" width="9.109375" style="298" customWidth="1"/>
    <col min="16146" max="16384" width="8.88671875" style="298"/>
  </cols>
  <sheetData>
    <row r="1" spans="4:7" x14ac:dyDescent="0.3">
      <c r="F1" s="583" t="s">
        <v>29</v>
      </c>
      <c r="G1" s="583"/>
    </row>
    <row r="2" spans="4:7" x14ac:dyDescent="0.3">
      <c r="D2" s="583" t="s">
        <v>0</v>
      </c>
      <c r="E2" s="583"/>
      <c r="F2" s="583"/>
      <c r="G2" s="583"/>
    </row>
    <row r="3" spans="4:7" x14ac:dyDescent="0.3">
      <c r="D3" s="583" t="s">
        <v>113</v>
      </c>
      <c r="E3" s="583"/>
      <c r="F3" s="583"/>
      <c r="G3" s="583"/>
    </row>
    <row r="4" spans="4:7" ht="16.649999999999999" customHeight="1" x14ac:dyDescent="0.3">
      <c r="D4" s="583" t="s">
        <v>1</v>
      </c>
      <c r="E4" s="583"/>
      <c r="F4" s="583"/>
      <c r="G4" s="583"/>
    </row>
    <row r="5" spans="4:7" x14ac:dyDescent="0.3">
      <c r="D5" s="299"/>
      <c r="E5" s="299"/>
      <c r="F5" s="299"/>
      <c r="G5" s="299"/>
    </row>
    <row r="7" spans="4:7" s="300" customFormat="1" ht="19.5" customHeight="1" x14ac:dyDescent="0.3">
      <c r="D7" s="576" t="s">
        <v>2</v>
      </c>
      <c r="E7" s="576"/>
      <c r="F7" s="576"/>
      <c r="G7" s="576"/>
    </row>
    <row r="8" spans="4:7" s="300" customFormat="1" ht="15.6" x14ac:dyDescent="0.3">
      <c r="D8" s="529" t="s">
        <v>3</v>
      </c>
      <c r="E8" s="529"/>
      <c r="F8" s="529"/>
      <c r="G8" s="529"/>
    </row>
    <row r="9" spans="4:7" s="300" customFormat="1" ht="15.6" x14ac:dyDescent="0.3">
      <c r="D9" s="529" t="s">
        <v>114</v>
      </c>
      <c r="E9" s="529"/>
      <c r="F9" s="529"/>
      <c r="G9" s="529"/>
    </row>
    <row r="10" spans="4:7" s="300" customFormat="1" ht="15.6" x14ac:dyDescent="0.3">
      <c r="D10" s="576" t="s">
        <v>4</v>
      </c>
      <c r="E10" s="576"/>
      <c r="F10" s="576"/>
      <c r="G10" s="576"/>
    </row>
    <row r="11" spans="4:7" s="300" customFormat="1" ht="21.75" customHeight="1" x14ac:dyDescent="0.3"/>
    <row r="12" spans="4:7" s="300" customFormat="1" ht="19.5" customHeight="1" x14ac:dyDescent="0.3">
      <c r="D12" s="6" t="s">
        <v>132</v>
      </c>
      <c r="E12" s="6"/>
      <c r="F12" s="6"/>
      <c r="G12" s="6"/>
    </row>
    <row r="13" spans="4:7" s="6" customFormat="1" ht="15.6" x14ac:dyDescent="0.3">
      <c r="D13" s="6" t="s">
        <v>133</v>
      </c>
    </row>
    <row r="14" spans="4:7" s="42" customFormat="1" ht="15.6" x14ac:dyDescent="0.3">
      <c r="D14" s="6" t="s">
        <v>134</v>
      </c>
      <c r="E14" s="6"/>
      <c r="F14" s="6"/>
      <c r="G14" s="6"/>
    </row>
    <row r="15" spans="4:7" s="42" customFormat="1" ht="15.6" x14ac:dyDescent="0.3">
      <c r="D15" s="42" t="s">
        <v>30</v>
      </c>
    </row>
    <row r="16" spans="4:7" s="42" customFormat="1" ht="15.6" x14ac:dyDescent="0.3">
      <c r="D16" s="119" t="s">
        <v>131</v>
      </c>
    </row>
    <row r="17" spans="1:13" s="42" customFormat="1" ht="15.6" x14ac:dyDescent="0.3">
      <c r="F17" s="44" t="s">
        <v>31</v>
      </c>
    </row>
    <row r="18" spans="1:13" s="42" customFormat="1" ht="18" customHeight="1" x14ac:dyDescent="0.3"/>
    <row r="19" spans="1:13" s="42" customFormat="1" ht="18" customHeight="1" x14ac:dyDescent="0.3">
      <c r="F19" s="43"/>
    </row>
    <row r="20" spans="1:13" s="289" customFormat="1" ht="15.6" x14ac:dyDescent="0.3">
      <c r="A20" s="577" t="s">
        <v>5</v>
      </c>
      <c r="B20" s="577"/>
      <c r="C20" s="577"/>
      <c r="D20" s="577"/>
      <c r="E20" s="577"/>
      <c r="F20" s="577"/>
      <c r="G20" s="577"/>
      <c r="H20" s="301"/>
      <c r="I20" s="302"/>
    </row>
    <row r="21" spans="1:13" s="289" customFormat="1" ht="15.6" x14ac:dyDescent="0.3">
      <c r="A21" s="578" t="s">
        <v>112</v>
      </c>
      <c r="B21" s="578"/>
      <c r="C21" s="578"/>
      <c r="D21" s="578"/>
      <c r="E21" s="578"/>
      <c r="F21" s="578"/>
      <c r="G21" s="578"/>
      <c r="H21" s="303"/>
      <c r="I21" s="302"/>
    </row>
    <row r="22" spans="1:13" s="289" customFormat="1" ht="15.6" x14ac:dyDescent="0.3">
      <c r="A22" s="579" t="s">
        <v>6</v>
      </c>
      <c r="B22" s="579"/>
      <c r="C22" s="579"/>
      <c r="D22" s="579"/>
      <c r="E22" s="579"/>
      <c r="F22" s="579"/>
      <c r="G22" s="579"/>
      <c r="H22" s="304"/>
      <c r="I22" s="302"/>
    </row>
    <row r="23" spans="1:13" s="289" customFormat="1" ht="15" customHeight="1" x14ac:dyDescent="0.3">
      <c r="A23" s="577" t="s">
        <v>32</v>
      </c>
      <c r="B23" s="577"/>
      <c r="C23" s="577"/>
      <c r="D23" s="577"/>
      <c r="E23" s="577"/>
      <c r="F23" s="577"/>
      <c r="G23" s="577"/>
      <c r="H23" s="301"/>
      <c r="I23" s="302"/>
    </row>
    <row r="24" spans="1:13" ht="18" customHeight="1" x14ac:dyDescent="0.3">
      <c r="A24" s="305"/>
      <c r="B24" s="305"/>
      <c r="C24" s="306"/>
      <c r="D24" s="306"/>
      <c r="E24" s="306"/>
      <c r="F24" s="306"/>
      <c r="G24" s="306"/>
      <c r="H24" s="306"/>
      <c r="J24" s="308"/>
      <c r="K24" s="308"/>
      <c r="L24" s="308"/>
      <c r="M24" s="308"/>
    </row>
    <row r="25" spans="1:13" ht="34.65" customHeight="1" x14ac:dyDescent="0.3">
      <c r="A25" s="562" t="s">
        <v>272</v>
      </c>
      <c r="B25" s="562"/>
      <c r="C25" s="562"/>
      <c r="D25" s="562"/>
      <c r="E25" s="562"/>
      <c r="F25" s="562"/>
      <c r="G25" s="562"/>
      <c r="H25" s="305"/>
      <c r="J25" s="308"/>
      <c r="K25" s="308"/>
      <c r="L25" s="308"/>
      <c r="M25" s="308"/>
    </row>
    <row r="26" spans="1:13" s="289" customFormat="1" ht="21.75" customHeight="1" x14ac:dyDescent="0.3">
      <c r="A26" s="580" t="s">
        <v>196</v>
      </c>
      <c r="B26" s="581"/>
      <c r="C26" s="581"/>
      <c r="D26" s="581"/>
      <c r="E26" s="581"/>
      <c r="F26" s="581"/>
      <c r="G26" s="581"/>
      <c r="H26" s="306"/>
      <c r="I26" s="302"/>
      <c r="J26" s="306"/>
      <c r="K26" s="306"/>
      <c r="L26" s="306"/>
      <c r="M26" s="306"/>
    </row>
    <row r="27" spans="1:13" s="289" customFormat="1" ht="79.5" customHeight="1" x14ac:dyDescent="0.3">
      <c r="A27" s="558" t="s">
        <v>83</v>
      </c>
      <c r="B27" s="558"/>
      <c r="C27" s="558"/>
      <c r="D27" s="558"/>
      <c r="E27" s="558"/>
      <c r="F27" s="558"/>
      <c r="G27" s="558"/>
      <c r="H27" s="309"/>
      <c r="I27" s="310"/>
      <c r="J27" s="288"/>
      <c r="K27" s="288"/>
      <c r="L27" s="288"/>
    </row>
    <row r="28" spans="1:13" s="311" customFormat="1" ht="17.25" customHeight="1" x14ac:dyDescent="0.3">
      <c r="A28" s="300" t="s">
        <v>7</v>
      </c>
    </row>
    <row r="29" spans="1:13" s="311" customFormat="1" ht="15.75" customHeight="1" x14ac:dyDescent="0.3">
      <c r="A29" s="582" t="s">
        <v>115</v>
      </c>
      <c r="B29" s="582"/>
      <c r="C29" s="582"/>
      <c r="D29" s="582"/>
      <c r="E29" s="582"/>
      <c r="F29" s="582"/>
      <c r="G29" s="582"/>
    </row>
    <row r="30" spans="1:13" s="311" customFormat="1" ht="18" customHeight="1" x14ac:dyDescent="0.3">
      <c r="A30" s="563" t="s">
        <v>78</v>
      </c>
      <c r="B30" s="563"/>
      <c r="C30" s="563"/>
      <c r="D30" s="563"/>
      <c r="E30" s="563"/>
      <c r="F30" s="563"/>
      <c r="G30" s="563"/>
    </row>
    <row r="31" spans="1:13" s="311" customFormat="1" ht="16.649999999999999" customHeight="1" x14ac:dyDescent="0.3">
      <c r="A31" s="300" t="s">
        <v>79</v>
      </c>
    </row>
    <row r="32" spans="1:13" s="311" customFormat="1" ht="15.6" x14ac:dyDescent="0.3">
      <c r="A32" s="300" t="s">
        <v>80</v>
      </c>
    </row>
    <row r="33" spans="1:13" ht="72" customHeight="1" x14ac:dyDescent="0.3">
      <c r="A33" s="558" t="s">
        <v>273</v>
      </c>
      <c r="B33" s="558"/>
      <c r="C33" s="558"/>
      <c r="D33" s="558"/>
      <c r="E33" s="558"/>
      <c r="F33" s="558"/>
      <c r="G33" s="558"/>
      <c r="H33" s="305"/>
      <c r="I33" s="312"/>
      <c r="J33" s="313"/>
      <c r="K33" s="313"/>
      <c r="L33" s="313"/>
    </row>
    <row r="34" spans="1:13" s="311" customFormat="1" ht="24.75" customHeight="1" x14ac:dyDescent="0.3">
      <c r="A34" s="581" t="s">
        <v>274</v>
      </c>
      <c r="B34" s="581"/>
      <c r="C34" s="581"/>
      <c r="D34" s="581"/>
      <c r="E34" s="581"/>
      <c r="F34" s="581"/>
      <c r="G34" s="581"/>
    </row>
    <row r="35" spans="1:13" s="45" customFormat="1" ht="20.25" customHeight="1" x14ac:dyDescent="0.3">
      <c r="A35" s="592" t="s">
        <v>46</v>
      </c>
      <c r="B35" s="592"/>
      <c r="C35" s="592"/>
      <c r="D35" s="592" t="s">
        <v>10</v>
      </c>
      <c r="E35" s="592" t="s">
        <v>47</v>
      </c>
      <c r="F35" s="592"/>
      <c r="G35" s="592"/>
    </row>
    <row r="36" spans="1:13" s="45" customFormat="1" ht="19.5" customHeight="1" x14ac:dyDescent="0.3">
      <c r="A36" s="592"/>
      <c r="B36" s="592"/>
      <c r="C36" s="592"/>
      <c r="D36" s="592"/>
      <c r="E36" s="316" t="s">
        <v>16</v>
      </c>
      <c r="F36" s="316" t="s">
        <v>17</v>
      </c>
      <c r="G36" s="316" t="s">
        <v>34</v>
      </c>
    </row>
    <row r="37" spans="1:13" s="107" customFormat="1" ht="32.25" customHeight="1" x14ac:dyDescent="0.3">
      <c r="A37" s="591" t="s">
        <v>275</v>
      </c>
      <c r="B37" s="591"/>
      <c r="C37" s="591"/>
      <c r="D37" s="48" t="s">
        <v>48</v>
      </c>
      <c r="E37" s="47">
        <v>4.0999999999999996</v>
      </c>
      <c r="F37" s="344">
        <v>4</v>
      </c>
      <c r="G37" s="47">
        <v>3.9</v>
      </c>
    </row>
    <row r="38" spans="1:13" ht="31.5" customHeight="1" x14ac:dyDescent="0.3">
      <c r="A38" s="558" t="s">
        <v>276</v>
      </c>
      <c r="B38" s="558"/>
      <c r="C38" s="558"/>
      <c r="D38" s="558"/>
      <c r="E38" s="558"/>
      <c r="F38" s="558"/>
      <c r="G38" s="558"/>
      <c r="H38" s="305"/>
    </row>
    <row r="39" spans="1:13" ht="17.850000000000001" customHeight="1" x14ac:dyDescent="0.3">
      <c r="A39" s="568"/>
      <c r="B39" s="568"/>
      <c r="C39" s="568"/>
      <c r="D39" s="568"/>
      <c r="E39" s="568"/>
      <c r="F39" s="568"/>
      <c r="G39" s="568"/>
      <c r="H39" s="314"/>
    </row>
    <row r="40" spans="1:13" ht="21.6" customHeight="1" x14ac:dyDescent="0.3">
      <c r="A40" s="569" t="s">
        <v>8</v>
      </c>
      <c r="B40" s="569"/>
      <c r="C40" s="569"/>
      <c r="D40" s="569"/>
      <c r="E40" s="569"/>
      <c r="F40" s="569"/>
      <c r="G40" s="569"/>
      <c r="H40" s="307"/>
      <c r="I40" s="298"/>
    </row>
    <row r="41" spans="1:13" ht="31.2" customHeight="1" x14ac:dyDescent="0.3">
      <c r="A41" s="570" t="s">
        <v>9</v>
      </c>
      <c r="B41" s="570" t="s">
        <v>10</v>
      </c>
      <c r="C41" s="315" t="s">
        <v>11</v>
      </c>
      <c r="D41" s="315" t="s">
        <v>12</v>
      </c>
      <c r="E41" s="573" t="s">
        <v>13</v>
      </c>
      <c r="F41" s="574"/>
      <c r="G41" s="575"/>
      <c r="H41" s="307"/>
      <c r="I41" s="298"/>
    </row>
    <row r="42" spans="1:13" ht="17.25" customHeight="1" x14ac:dyDescent="0.3">
      <c r="A42" s="571"/>
      <c r="B42" s="572"/>
      <c r="C42" s="316" t="s">
        <v>14</v>
      </c>
      <c r="D42" s="316" t="s">
        <v>15</v>
      </c>
      <c r="E42" s="316" t="s">
        <v>16</v>
      </c>
      <c r="F42" s="316" t="s">
        <v>17</v>
      </c>
      <c r="G42" s="316" t="s">
        <v>34</v>
      </c>
      <c r="H42" s="307"/>
      <c r="I42" s="298"/>
    </row>
    <row r="43" spans="1:13" ht="33" customHeight="1" x14ac:dyDescent="0.3">
      <c r="A43" s="317" t="s">
        <v>18</v>
      </c>
      <c r="B43" s="315" t="s">
        <v>19</v>
      </c>
      <c r="C43" s="345"/>
      <c r="D43" s="346">
        <v>1238361</v>
      </c>
      <c r="E43" s="346">
        <v>1441017</v>
      </c>
      <c r="F43" s="346"/>
      <c r="G43" s="68"/>
      <c r="H43" s="307"/>
      <c r="I43" s="298"/>
    </row>
    <row r="44" spans="1:13" ht="21.75" customHeight="1" x14ac:dyDescent="0.3">
      <c r="A44" s="317" t="s">
        <v>20</v>
      </c>
      <c r="B44" s="315" t="s">
        <v>19</v>
      </c>
      <c r="C44" s="347">
        <v>1086067.8</v>
      </c>
      <c r="D44" s="347">
        <f>1270405+7184+6717+22592+2443+55883-1238361</f>
        <v>126863</v>
      </c>
      <c r="E44" s="347">
        <v>401282</v>
      </c>
      <c r="F44" s="347">
        <v>603383</v>
      </c>
      <c r="G44" s="70">
        <v>461526</v>
      </c>
      <c r="H44" s="307"/>
      <c r="I44" s="298"/>
    </row>
    <row r="45" spans="1:13" ht="27.75" customHeight="1" x14ac:dyDescent="0.3">
      <c r="A45" s="318" t="s">
        <v>21</v>
      </c>
      <c r="B45" s="319" t="s">
        <v>19</v>
      </c>
      <c r="C45" s="320">
        <f>C43+C44</f>
        <v>1086067.8</v>
      </c>
      <c r="D45" s="320">
        <f>D43+D44</f>
        <v>1365224</v>
      </c>
      <c r="E45" s="320">
        <f>E43+E44</f>
        <v>1842299</v>
      </c>
      <c r="F45" s="320">
        <f>F43+F44</f>
        <v>603383</v>
      </c>
      <c r="G45" s="320">
        <f>G43+G44</f>
        <v>461526</v>
      </c>
      <c r="H45" s="321"/>
      <c r="I45" s="308"/>
      <c r="J45" s="308"/>
      <c r="K45" s="308"/>
      <c r="L45" s="308"/>
    </row>
    <row r="46" spans="1:13" s="289" customFormat="1" ht="19.5" customHeight="1" x14ac:dyDescent="0.3">
      <c r="A46" s="562" t="s">
        <v>22</v>
      </c>
      <c r="B46" s="562"/>
      <c r="C46" s="562"/>
      <c r="D46" s="562"/>
      <c r="E46" s="562"/>
      <c r="F46" s="562"/>
      <c r="G46" s="562"/>
      <c r="H46" s="562"/>
      <c r="I46" s="302"/>
      <c r="J46" s="306"/>
      <c r="K46" s="306"/>
      <c r="L46" s="306"/>
      <c r="M46" s="306"/>
    </row>
    <row r="47" spans="1:13" s="311" customFormat="1" ht="17.25" customHeight="1" x14ac:dyDescent="0.3">
      <c r="A47" s="300" t="s">
        <v>23</v>
      </c>
    </row>
    <row r="48" spans="1:13" s="311" customFormat="1" ht="15.6" customHeight="1" x14ac:dyDescent="0.3">
      <c r="A48" s="563" t="s">
        <v>78</v>
      </c>
      <c r="B48" s="563"/>
      <c r="C48" s="563"/>
      <c r="D48" s="563"/>
      <c r="E48" s="563"/>
      <c r="F48" s="563"/>
      <c r="G48" s="563"/>
    </row>
    <row r="49" spans="1:13" s="311" customFormat="1" ht="17.25" customHeight="1" x14ac:dyDescent="0.3">
      <c r="A49" s="300" t="s">
        <v>80</v>
      </c>
      <c r="B49" s="322"/>
      <c r="C49" s="322"/>
      <c r="D49" s="322"/>
      <c r="E49" s="322"/>
      <c r="F49" s="322"/>
      <c r="G49" s="322"/>
    </row>
    <row r="50" spans="1:13" ht="35.700000000000003" customHeight="1" x14ac:dyDescent="0.3">
      <c r="A50" s="564" t="s">
        <v>277</v>
      </c>
      <c r="B50" s="564"/>
      <c r="C50" s="564"/>
      <c r="D50" s="564"/>
      <c r="E50" s="564"/>
      <c r="F50" s="564"/>
      <c r="G50" s="564"/>
      <c r="H50" s="305"/>
    </row>
    <row r="51" spans="1:13" ht="29.4" customHeight="1" x14ac:dyDescent="0.3">
      <c r="A51" s="565" t="s">
        <v>24</v>
      </c>
      <c r="B51" s="561" t="s">
        <v>10</v>
      </c>
      <c r="C51" s="323" t="s">
        <v>11</v>
      </c>
      <c r="D51" s="323" t="s">
        <v>12</v>
      </c>
      <c r="E51" s="561" t="s">
        <v>13</v>
      </c>
      <c r="F51" s="561"/>
      <c r="G51" s="561"/>
      <c r="H51" s="324"/>
      <c r="I51" s="298"/>
    </row>
    <row r="52" spans="1:13" ht="16.2" customHeight="1" x14ac:dyDescent="0.3">
      <c r="A52" s="565"/>
      <c r="B52" s="561"/>
      <c r="C52" s="326" t="s">
        <v>14</v>
      </c>
      <c r="D52" s="326" t="s">
        <v>15</v>
      </c>
      <c r="E52" s="326" t="s">
        <v>16</v>
      </c>
      <c r="F52" s="326" t="s">
        <v>17</v>
      </c>
      <c r="G52" s="326" t="s">
        <v>34</v>
      </c>
      <c r="H52" s="324"/>
      <c r="I52" s="298"/>
    </row>
    <row r="53" spans="1:13" ht="19.95" customHeight="1" x14ac:dyDescent="0.3">
      <c r="A53" s="325" t="s">
        <v>278</v>
      </c>
      <c r="B53" s="326" t="s">
        <v>40</v>
      </c>
      <c r="C53" s="102"/>
      <c r="D53" s="102"/>
      <c r="E53" s="102">
        <v>301000</v>
      </c>
      <c r="F53" s="102">
        <v>301000</v>
      </c>
      <c r="G53" s="102">
        <v>301000</v>
      </c>
      <c r="H53" s="324"/>
      <c r="I53" s="298"/>
    </row>
    <row r="54" spans="1:13" ht="18.600000000000001" customHeight="1" x14ac:dyDescent="0.3">
      <c r="A54" s="328"/>
      <c r="B54" s="329"/>
      <c r="C54" s="330"/>
      <c r="D54" s="330"/>
      <c r="E54" s="330"/>
      <c r="F54" s="330"/>
      <c r="G54" s="330"/>
      <c r="H54" s="324"/>
      <c r="I54" s="298"/>
    </row>
    <row r="55" spans="1:13" ht="25.95" customHeight="1" x14ac:dyDescent="0.3">
      <c r="A55" s="561" t="s">
        <v>25</v>
      </c>
      <c r="B55" s="561" t="s">
        <v>10</v>
      </c>
      <c r="C55" s="323" t="s">
        <v>11</v>
      </c>
      <c r="D55" s="323" t="s">
        <v>12</v>
      </c>
      <c r="E55" s="561" t="s">
        <v>13</v>
      </c>
      <c r="F55" s="561"/>
      <c r="G55" s="561"/>
      <c r="H55" s="324"/>
      <c r="I55" s="308"/>
      <c r="J55" s="308"/>
      <c r="K55" s="308"/>
      <c r="L55" s="308"/>
    </row>
    <row r="56" spans="1:13" ht="21.6" customHeight="1" x14ac:dyDescent="0.3">
      <c r="A56" s="561"/>
      <c r="B56" s="561"/>
      <c r="C56" s="326" t="s">
        <v>14</v>
      </c>
      <c r="D56" s="326" t="s">
        <v>15</v>
      </c>
      <c r="E56" s="326" t="s">
        <v>16</v>
      </c>
      <c r="F56" s="326" t="s">
        <v>17</v>
      </c>
      <c r="G56" s="326" t="s">
        <v>34</v>
      </c>
      <c r="H56" s="307"/>
      <c r="I56" s="308"/>
      <c r="J56" s="308"/>
      <c r="K56" s="308"/>
      <c r="L56" s="308"/>
    </row>
    <row r="57" spans="1:13" ht="31.2" customHeight="1" x14ac:dyDescent="0.3">
      <c r="A57" s="331" t="s">
        <v>18</v>
      </c>
      <c r="B57" s="315" t="s">
        <v>19</v>
      </c>
      <c r="C57" s="332"/>
      <c r="D57" s="346">
        <v>1238361</v>
      </c>
      <c r="E57" s="346">
        <v>1441017</v>
      </c>
      <c r="F57" s="332"/>
      <c r="G57" s="332"/>
      <c r="H57" s="307"/>
      <c r="I57" s="308"/>
      <c r="J57" s="308"/>
      <c r="K57" s="308"/>
      <c r="L57" s="308"/>
    </row>
    <row r="58" spans="1:13" ht="32.25" customHeight="1" x14ac:dyDescent="0.3">
      <c r="A58" s="318" t="s">
        <v>26</v>
      </c>
      <c r="B58" s="319" t="s">
        <v>19</v>
      </c>
      <c r="C58" s="320">
        <f>SUM(C57)</f>
        <v>0</v>
      </c>
      <c r="D58" s="320">
        <f>SUM(D57)</f>
        <v>1238361</v>
      </c>
      <c r="E58" s="320">
        <f>SUM(E57)</f>
        <v>1441017</v>
      </c>
      <c r="F58" s="320">
        <f>SUM(F57)</f>
        <v>0</v>
      </c>
      <c r="G58" s="320">
        <f>SUM(G57)</f>
        <v>0</v>
      </c>
      <c r="H58" s="307"/>
      <c r="I58" s="308"/>
      <c r="J58" s="333"/>
      <c r="K58" s="333"/>
      <c r="L58" s="333"/>
    </row>
    <row r="59" spans="1:13" s="388" customFormat="1" ht="19.95" customHeight="1" x14ac:dyDescent="0.3">
      <c r="A59" s="608" t="s">
        <v>27</v>
      </c>
      <c r="B59" s="608"/>
      <c r="C59" s="608"/>
      <c r="D59" s="608"/>
      <c r="E59" s="608"/>
      <c r="F59" s="608"/>
      <c r="G59" s="608"/>
      <c r="H59" s="385"/>
      <c r="I59" s="386"/>
      <c r="J59" s="387"/>
      <c r="K59" s="387"/>
      <c r="L59" s="387"/>
      <c r="M59" s="387"/>
    </row>
    <row r="60" spans="1:13" s="388" customFormat="1" ht="16.649999999999999" customHeight="1" x14ac:dyDescent="0.3">
      <c r="A60" s="389" t="s">
        <v>28</v>
      </c>
      <c r="B60" s="389"/>
      <c r="C60" s="389"/>
      <c r="D60" s="389"/>
      <c r="E60" s="389"/>
      <c r="F60" s="389"/>
      <c r="G60" s="389"/>
      <c r="H60" s="389"/>
      <c r="I60" s="386"/>
    </row>
    <row r="61" spans="1:13" s="390" customFormat="1" ht="24.75" customHeight="1" x14ac:dyDescent="0.3">
      <c r="A61" s="594" t="s">
        <v>207</v>
      </c>
      <c r="B61" s="594"/>
      <c r="C61" s="594"/>
      <c r="D61" s="594"/>
      <c r="E61" s="594"/>
      <c r="F61" s="594"/>
      <c r="G61" s="594"/>
      <c r="H61" s="594"/>
      <c r="I61" s="594"/>
      <c r="J61" s="594"/>
      <c r="K61" s="594"/>
    </row>
    <row r="62" spans="1:13" s="390" customFormat="1" ht="15.6" x14ac:dyDescent="0.3">
      <c r="A62" s="391" t="s">
        <v>80</v>
      </c>
    </row>
    <row r="63" spans="1:13" s="393" customFormat="1" ht="43.5" customHeight="1" x14ac:dyDescent="0.3">
      <c r="A63" s="609" t="s">
        <v>331</v>
      </c>
      <c r="B63" s="609"/>
      <c r="C63" s="609"/>
      <c r="D63" s="609"/>
      <c r="E63" s="609"/>
      <c r="F63" s="609"/>
      <c r="G63" s="609"/>
      <c r="H63" s="385"/>
      <c r="I63" s="392"/>
    </row>
    <row r="64" spans="1:13" s="393" customFormat="1" ht="36.75" customHeight="1" x14ac:dyDescent="0.3">
      <c r="A64" s="534" t="s">
        <v>24</v>
      </c>
      <c r="B64" s="610" t="s">
        <v>10</v>
      </c>
      <c r="C64" s="394" t="s">
        <v>11</v>
      </c>
      <c r="D64" s="394" t="s">
        <v>12</v>
      </c>
      <c r="E64" s="610" t="s">
        <v>13</v>
      </c>
      <c r="F64" s="610"/>
      <c r="G64" s="610"/>
      <c r="H64" s="395"/>
    </row>
    <row r="65" spans="1:12" s="393" customFormat="1" ht="17.25" customHeight="1" x14ac:dyDescent="0.3">
      <c r="A65" s="535"/>
      <c r="B65" s="610"/>
      <c r="C65" s="383" t="s">
        <v>14</v>
      </c>
      <c r="D65" s="383" t="s">
        <v>15</v>
      </c>
      <c r="E65" s="383" t="s">
        <v>16</v>
      </c>
      <c r="F65" s="383" t="s">
        <v>17</v>
      </c>
      <c r="G65" s="383" t="s">
        <v>34</v>
      </c>
      <c r="H65" s="395"/>
    </row>
    <row r="66" spans="1:12" s="393" customFormat="1" ht="48.6" customHeight="1" x14ac:dyDescent="0.25">
      <c r="A66" s="396" t="s">
        <v>332</v>
      </c>
      <c r="B66" s="383" t="s">
        <v>330</v>
      </c>
      <c r="C66" s="397"/>
      <c r="D66" s="397"/>
      <c r="E66" s="398">
        <v>102</v>
      </c>
      <c r="F66" s="398">
        <v>102</v>
      </c>
      <c r="G66" s="398">
        <v>102</v>
      </c>
      <c r="H66" s="395"/>
    </row>
    <row r="67" spans="1:12" ht="19.5" customHeight="1" x14ac:dyDescent="0.3">
      <c r="A67" s="328"/>
      <c r="B67" s="329"/>
      <c r="C67" s="330"/>
      <c r="D67" s="330"/>
      <c r="E67" s="330"/>
      <c r="F67" s="330"/>
      <c r="G67" s="330"/>
      <c r="H67" s="324"/>
      <c r="I67" s="298"/>
    </row>
    <row r="68" spans="1:12" ht="27.6" customHeight="1" x14ac:dyDescent="0.3">
      <c r="A68" s="561" t="s">
        <v>25</v>
      </c>
      <c r="B68" s="561" t="s">
        <v>10</v>
      </c>
      <c r="C68" s="323" t="s">
        <v>11</v>
      </c>
      <c r="D68" s="323" t="s">
        <v>12</v>
      </c>
      <c r="E68" s="561" t="s">
        <v>13</v>
      </c>
      <c r="F68" s="561"/>
      <c r="G68" s="561"/>
      <c r="H68" s="324"/>
      <c r="I68" s="308"/>
      <c r="J68" s="308"/>
      <c r="K68" s="308"/>
      <c r="L68" s="308"/>
    </row>
    <row r="69" spans="1:12" ht="18" customHeight="1" x14ac:dyDescent="0.3">
      <c r="A69" s="561"/>
      <c r="B69" s="561"/>
      <c r="C69" s="315" t="s">
        <v>14</v>
      </c>
      <c r="D69" s="315" t="s">
        <v>15</v>
      </c>
      <c r="E69" s="315" t="s">
        <v>16</v>
      </c>
      <c r="F69" s="315" t="s">
        <v>17</v>
      </c>
      <c r="G69" s="315" t="s">
        <v>34</v>
      </c>
      <c r="H69" s="307"/>
      <c r="I69" s="308"/>
      <c r="J69" s="308"/>
      <c r="K69" s="308"/>
      <c r="L69" s="308"/>
    </row>
    <row r="70" spans="1:12" ht="23.25" customHeight="1" x14ac:dyDescent="0.3">
      <c r="A70" s="331" t="s">
        <v>20</v>
      </c>
      <c r="B70" s="326" t="s">
        <v>19</v>
      </c>
      <c r="C70" s="347">
        <f>C44</f>
        <v>1086067.8</v>
      </c>
      <c r="D70" s="347">
        <f t="shared" ref="D70:G70" si="0">D44</f>
        <v>126863</v>
      </c>
      <c r="E70" s="347">
        <f t="shared" si="0"/>
        <v>401282</v>
      </c>
      <c r="F70" s="347">
        <f t="shared" si="0"/>
        <v>603383</v>
      </c>
      <c r="G70" s="347">
        <f t="shared" si="0"/>
        <v>461526</v>
      </c>
      <c r="H70" s="307"/>
      <c r="I70" s="308"/>
      <c r="J70" s="308"/>
      <c r="K70" s="308"/>
      <c r="L70" s="308"/>
    </row>
    <row r="71" spans="1:12" ht="32.25" customHeight="1" x14ac:dyDescent="0.3">
      <c r="A71" s="318" t="s">
        <v>26</v>
      </c>
      <c r="B71" s="319" t="s">
        <v>19</v>
      </c>
      <c r="C71" s="320">
        <f>SUM(C70)</f>
        <v>1086067.8</v>
      </c>
      <c r="D71" s="320">
        <f>SUM(D70)</f>
        <v>126863</v>
      </c>
      <c r="E71" s="320">
        <f>SUM(E70)</f>
        <v>401282</v>
      </c>
      <c r="F71" s="320">
        <f>SUM(F70)</f>
        <v>603383</v>
      </c>
      <c r="G71" s="320">
        <f>SUM(G70)</f>
        <v>461526</v>
      </c>
      <c r="H71" s="307"/>
      <c r="I71" s="308"/>
      <c r="J71" s="333"/>
      <c r="K71" s="333"/>
      <c r="L71" s="333"/>
    </row>
    <row r="73" spans="1:12" x14ac:dyDescent="0.3">
      <c r="E73" s="338"/>
    </row>
  </sheetData>
  <mergeCells count="47">
    <mergeCell ref="A23:G23"/>
    <mergeCell ref="F1:G1"/>
    <mergeCell ref="D2:G2"/>
    <mergeCell ref="D3:G3"/>
    <mergeCell ref="D4:G4"/>
    <mergeCell ref="D7:G7"/>
    <mergeCell ref="D8:G8"/>
    <mergeCell ref="D9:G9"/>
    <mergeCell ref="D10:G10"/>
    <mergeCell ref="A20:G20"/>
    <mergeCell ref="A21:G21"/>
    <mergeCell ref="A22:G22"/>
    <mergeCell ref="A38:G38"/>
    <mergeCell ref="A25:G25"/>
    <mergeCell ref="A26:G26"/>
    <mergeCell ref="A27:G27"/>
    <mergeCell ref="A29:G29"/>
    <mergeCell ref="A30:G30"/>
    <mergeCell ref="A33:G33"/>
    <mergeCell ref="A34:G34"/>
    <mergeCell ref="A35:C36"/>
    <mergeCell ref="D35:D36"/>
    <mergeCell ref="E35:G35"/>
    <mergeCell ref="A37:C37"/>
    <mergeCell ref="A55:A56"/>
    <mergeCell ref="B55:B56"/>
    <mergeCell ref="E55:G55"/>
    <mergeCell ref="A39:G39"/>
    <mergeCell ref="A40:G40"/>
    <mergeCell ref="A41:A42"/>
    <mergeCell ref="B41:B42"/>
    <mergeCell ref="E41:G41"/>
    <mergeCell ref="A46:H46"/>
    <mergeCell ref="A48:G48"/>
    <mergeCell ref="A50:G50"/>
    <mergeCell ref="A51:A52"/>
    <mergeCell ref="B51:B52"/>
    <mergeCell ref="E51:G51"/>
    <mergeCell ref="A68:A69"/>
    <mergeCell ref="B68:B69"/>
    <mergeCell ref="E68:G68"/>
    <mergeCell ref="A59:G59"/>
    <mergeCell ref="A63:G63"/>
    <mergeCell ref="A64:A65"/>
    <mergeCell ref="B64:B65"/>
    <mergeCell ref="E64:G64"/>
    <mergeCell ref="A61:K61"/>
  </mergeCells>
  <printOptions horizontalCentered="1"/>
  <pageMargins left="0.39370078740157483" right="0.39370078740157483" top="0.39370078740157483" bottom="0.39370078740157483" header="0.19685039370078741" footer="0.19685039370078741"/>
  <pageSetup paperSize="9" scale="91" fitToHeight="0" orientation="landscape" r:id="rId1"/>
  <headerFooter alignWithMargins="0"/>
  <rowBreaks count="2" manualBreakCount="2">
    <brk id="27" max="6" man="1"/>
    <brk id="50" max="6"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2"/>
  <sheetViews>
    <sheetView topLeftCell="A36" zoomScale="70" zoomScaleNormal="70" zoomScaleSheetLayoutView="100" workbookViewId="0">
      <selection activeCell="C42" sqref="C42"/>
    </sheetView>
  </sheetViews>
  <sheetFormatPr defaultRowHeight="13.8" x14ac:dyDescent="0.3"/>
  <cols>
    <col min="1" max="1" width="44.44140625" style="1" customWidth="1"/>
    <col min="2" max="2" width="19.44140625" style="1" customWidth="1"/>
    <col min="3" max="3" width="15" style="2" customWidth="1"/>
    <col min="4" max="4" width="16.33203125" style="2" customWidth="1"/>
    <col min="5" max="5" width="15.33203125" style="2" customWidth="1"/>
    <col min="6" max="6" width="14.109375" style="2" customWidth="1"/>
    <col min="7" max="7" width="15.88671875" style="2" customWidth="1"/>
    <col min="8" max="8" width="32.88671875" style="2" customWidth="1"/>
    <col min="9" max="9" width="11" style="3" customWidth="1"/>
    <col min="10" max="10" width="11.109375" style="2" customWidth="1"/>
    <col min="11" max="12" width="13.33203125" style="2" customWidth="1"/>
    <col min="13" max="13" width="13.88671875" style="2" customWidth="1"/>
    <col min="14" max="17" width="9.109375" style="2" customWidth="1"/>
    <col min="18" max="256" width="8.88671875" style="2"/>
    <col min="257" max="257" width="46.109375" style="2" customWidth="1"/>
    <col min="258" max="258" width="30.6640625" style="2" customWidth="1"/>
    <col min="259" max="259" width="20.88671875" style="2" customWidth="1"/>
    <col min="260" max="261" width="20.44140625" style="2" customWidth="1"/>
    <col min="262" max="262" width="14.6640625" style="2" customWidth="1"/>
    <col min="263" max="263" width="14" style="2" customWidth="1"/>
    <col min="264" max="264" width="32.88671875" style="2" customWidth="1"/>
    <col min="265" max="265" width="11" style="2" customWidth="1"/>
    <col min="266" max="266" width="11.109375" style="2" customWidth="1"/>
    <col min="267" max="268" width="13.33203125" style="2" customWidth="1"/>
    <col min="269" max="269" width="13.88671875" style="2" customWidth="1"/>
    <col min="270" max="273" width="9.109375" style="2" customWidth="1"/>
    <col min="274" max="512" width="8.88671875" style="2"/>
    <col min="513" max="513" width="46.109375" style="2" customWidth="1"/>
    <col min="514" max="514" width="30.6640625" style="2" customWidth="1"/>
    <col min="515" max="515" width="20.88671875" style="2" customWidth="1"/>
    <col min="516" max="517" width="20.44140625" style="2" customWidth="1"/>
    <col min="518" max="518" width="14.6640625" style="2" customWidth="1"/>
    <col min="519" max="519" width="14" style="2" customWidth="1"/>
    <col min="520" max="520" width="32.88671875" style="2" customWidth="1"/>
    <col min="521" max="521" width="11" style="2" customWidth="1"/>
    <col min="522" max="522" width="11.109375" style="2" customWidth="1"/>
    <col min="523" max="524" width="13.33203125" style="2" customWidth="1"/>
    <col min="525" max="525" width="13.88671875" style="2" customWidth="1"/>
    <col min="526" max="529" width="9.109375" style="2" customWidth="1"/>
    <col min="530" max="768" width="8.88671875" style="2"/>
    <col min="769" max="769" width="46.109375" style="2" customWidth="1"/>
    <col min="770" max="770" width="30.6640625" style="2" customWidth="1"/>
    <col min="771" max="771" width="20.88671875" style="2" customWidth="1"/>
    <col min="772" max="773" width="20.44140625" style="2" customWidth="1"/>
    <col min="774" max="774" width="14.6640625" style="2" customWidth="1"/>
    <col min="775" max="775" width="14" style="2" customWidth="1"/>
    <col min="776" max="776" width="32.88671875" style="2" customWidth="1"/>
    <col min="777" max="777" width="11" style="2" customWidth="1"/>
    <col min="778" max="778" width="11.109375" style="2" customWidth="1"/>
    <col min="779" max="780" width="13.33203125" style="2" customWidth="1"/>
    <col min="781" max="781" width="13.88671875" style="2" customWidth="1"/>
    <col min="782" max="785" width="9.109375" style="2" customWidth="1"/>
    <col min="786" max="1024" width="8.88671875" style="2"/>
    <col min="1025" max="1025" width="46.109375" style="2" customWidth="1"/>
    <col min="1026" max="1026" width="30.6640625" style="2" customWidth="1"/>
    <col min="1027" max="1027" width="20.88671875" style="2" customWidth="1"/>
    <col min="1028" max="1029" width="20.44140625" style="2" customWidth="1"/>
    <col min="1030" max="1030" width="14.6640625" style="2" customWidth="1"/>
    <col min="1031" max="1031" width="14" style="2" customWidth="1"/>
    <col min="1032" max="1032" width="32.88671875" style="2" customWidth="1"/>
    <col min="1033" max="1033" width="11" style="2" customWidth="1"/>
    <col min="1034" max="1034" width="11.109375" style="2" customWidth="1"/>
    <col min="1035" max="1036" width="13.33203125" style="2" customWidth="1"/>
    <col min="1037" max="1037" width="13.88671875" style="2" customWidth="1"/>
    <col min="1038" max="1041" width="9.109375" style="2" customWidth="1"/>
    <col min="1042" max="1280" width="8.88671875" style="2"/>
    <col min="1281" max="1281" width="46.109375" style="2" customWidth="1"/>
    <col min="1282" max="1282" width="30.6640625" style="2" customWidth="1"/>
    <col min="1283" max="1283" width="20.88671875" style="2" customWidth="1"/>
    <col min="1284" max="1285" width="20.44140625" style="2" customWidth="1"/>
    <col min="1286" max="1286" width="14.6640625" style="2" customWidth="1"/>
    <col min="1287" max="1287" width="14" style="2" customWidth="1"/>
    <col min="1288" max="1288" width="32.88671875" style="2" customWidth="1"/>
    <col min="1289" max="1289" width="11" style="2" customWidth="1"/>
    <col min="1290" max="1290" width="11.109375" style="2" customWidth="1"/>
    <col min="1291" max="1292" width="13.33203125" style="2" customWidth="1"/>
    <col min="1293" max="1293" width="13.88671875" style="2" customWidth="1"/>
    <col min="1294" max="1297" width="9.109375" style="2" customWidth="1"/>
    <col min="1298" max="1536" width="8.88671875" style="2"/>
    <col min="1537" max="1537" width="46.109375" style="2" customWidth="1"/>
    <col min="1538" max="1538" width="30.6640625" style="2" customWidth="1"/>
    <col min="1539" max="1539" width="20.88671875" style="2" customWidth="1"/>
    <col min="1540" max="1541" width="20.44140625" style="2" customWidth="1"/>
    <col min="1542" max="1542" width="14.6640625" style="2" customWidth="1"/>
    <col min="1543" max="1543" width="14" style="2" customWidth="1"/>
    <col min="1544" max="1544" width="32.88671875" style="2" customWidth="1"/>
    <col min="1545" max="1545" width="11" style="2" customWidth="1"/>
    <col min="1546" max="1546" width="11.109375" style="2" customWidth="1"/>
    <col min="1547" max="1548" width="13.33203125" style="2" customWidth="1"/>
    <col min="1549" max="1549" width="13.88671875" style="2" customWidth="1"/>
    <col min="1550" max="1553" width="9.109375" style="2" customWidth="1"/>
    <col min="1554" max="1792" width="8.88671875" style="2"/>
    <col min="1793" max="1793" width="46.109375" style="2" customWidth="1"/>
    <col min="1794" max="1794" width="30.6640625" style="2" customWidth="1"/>
    <col min="1795" max="1795" width="20.88671875" style="2" customWidth="1"/>
    <col min="1796" max="1797" width="20.44140625" style="2" customWidth="1"/>
    <col min="1798" max="1798" width="14.6640625" style="2" customWidth="1"/>
    <col min="1799" max="1799" width="14" style="2" customWidth="1"/>
    <col min="1800" max="1800" width="32.88671875" style="2" customWidth="1"/>
    <col min="1801" max="1801" width="11" style="2" customWidth="1"/>
    <col min="1802" max="1802" width="11.109375" style="2" customWidth="1"/>
    <col min="1803" max="1804" width="13.33203125" style="2" customWidth="1"/>
    <col min="1805" max="1805" width="13.88671875" style="2" customWidth="1"/>
    <col min="1806" max="1809" width="9.109375" style="2" customWidth="1"/>
    <col min="1810" max="2048" width="8.88671875" style="2"/>
    <col min="2049" max="2049" width="46.109375" style="2" customWidth="1"/>
    <col min="2050" max="2050" width="30.6640625" style="2" customWidth="1"/>
    <col min="2051" max="2051" width="20.88671875" style="2" customWidth="1"/>
    <col min="2052" max="2053" width="20.44140625" style="2" customWidth="1"/>
    <col min="2054" max="2054" width="14.6640625" style="2" customWidth="1"/>
    <col min="2055" max="2055" width="14" style="2" customWidth="1"/>
    <col min="2056" max="2056" width="32.88671875" style="2" customWidth="1"/>
    <col min="2057" max="2057" width="11" style="2" customWidth="1"/>
    <col min="2058" max="2058" width="11.109375" style="2" customWidth="1"/>
    <col min="2059" max="2060" width="13.33203125" style="2" customWidth="1"/>
    <col min="2061" max="2061" width="13.88671875" style="2" customWidth="1"/>
    <col min="2062" max="2065" width="9.109375" style="2" customWidth="1"/>
    <col min="2066" max="2304" width="8.88671875" style="2"/>
    <col min="2305" max="2305" width="46.109375" style="2" customWidth="1"/>
    <col min="2306" max="2306" width="30.6640625" style="2" customWidth="1"/>
    <col min="2307" max="2307" width="20.88671875" style="2" customWidth="1"/>
    <col min="2308" max="2309" width="20.44140625" style="2" customWidth="1"/>
    <col min="2310" max="2310" width="14.6640625" style="2" customWidth="1"/>
    <col min="2311" max="2311" width="14" style="2" customWidth="1"/>
    <col min="2312" max="2312" width="32.88671875" style="2" customWidth="1"/>
    <col min="2313" max="2313" width="11" style="2" customWidth="1"/>
    <col min="2314" max="2314" width="11.109375" style="2" customWidth="1"/>
    <col min="2315" max="2316" width="13.33203125" style="2" customWidth="1"/>
    <col min="2317" max="2317" width="13.88671875" style="2" customWidth="1"/>
    <col min="2318" max="2321" width="9.109375" style="2" customWidth="1"/>
    <col min="2322" max="2560" width="8.88671875" style="2"/>
    <col min="2561" max="2561" width="46.109375" style="2" customWidth="1"/>
    <col min="2562" max="2562" width="30.6640625" style="2" customWidth="1"/>
    <col min="2563" max="2563" width="20.88671875" style="2" customWidth="1"/>
    <col min="2564" max="2565" width="20.44140625" style="2" customWidth="1"/>
    <col min="2566" max="2566" width="14.6640625" style="2" customWidth="1"/>
    <col min="2567" max="2567" width="14" style="2" customWidth="1"/>
    <col min="2568" max="2568" width="32.88671875" style="2" customWidth="1"/>
    <col min="2569" max="2569" width="11" style="2" customWidth="1"/>
    <col min="2570" max="2570" width="11.109375" style="2" customWidth="1"/>
    <col min="2571" max="2572" width="13.33203125" style="2" customWidth="1"/>
    <col min="2573" max="2573" width="13.88671875" style="2" customWidth="1"/>
    <col min="2574" max="2577" width="9.109375" style="2" customWidth="1"/>
    <col min="2578" max="2816" width="8.88671875" style="2"/>
    <col min="2817" max="2817" width="46.109375" style="2" customWidth="1"/>
    <col min="2818" max="2818" width="30.6640625" style="2" customWidth="1"/>
    <col min="2819" max="2819" width="20.88671875" style="2" customWidth="1"/>
    <col min="2820" max="2821" width="20.44140625" style="2" customWidth="1"/>
    <col min="2822" max="2822" width="14.6640625" style="2" customWidth="1"/>
    <col min="2823" max="2823" width="14" style="2" customWidth="1"/>
    <col min="2824" max="2824" width="32.88671875" style="2" customWidth="1"/>
    <col min="2825" max="2825" width="11" style="2" customWidth="1"/>
    <col min="2826" max="2826" width="11.109375" style="2" customWidth="1"/>
    <col min="2827" max="2828" width="13.33203125" style="2" customWidth="1"/>
    <col min="2829" max="2829" width="13.88671875" style="2" customWidth="1"/>
    <col min="2830" max="2833" width="9.109375" style="2" customWidth="1"/>
    <col min="2834" max="3072" width="8.88671875" style="2"/>
    <col min="3073" max="3073" width="46.109375" style="2" customWidth="1"/>
    <col min="3074" max="3074" width="30.6640625" style="2" customWidth="1"/>
    <col min="3075" max="3075" width="20.88671875" style="2" customWidth="1"/>
    <col min="3076" max="3077" width="20.44140625" style="2" customWidth="1"/>
    <col min="3078" max="3078" width="14.6640625" style="2" customWidth="1"/>
    <col min="3079" max="3079" width="14" style="2" customWidth="1"/>
    <col min="3080" max="3080" width="32.88671875" style="2" customWidth="1"/>
    <col min="3081" max="3081" width="11" style="2" customWidth="1"/>
    <col min="3082" max="3082" width="11.109375" style="2" customWidth="1"/>
    <col min="3083" max="3084" width="13.33203125" style="2" customWidth="1"/>
    <col min="3085" max="3085" width="13.88671875" style="2" customWidth="1"/>
    <col min="3086" max="3089" width="9.109375" style="2" customWidth="1"/>
    <col min="3090" max="3328" width="8.88671875" style="2"/>
    <col min="3329" max="3329" width="46.109375" style="2" customWidth="1"/>
    <col min="3330" max="3330" width="30.6640625" style="2" customWidth="1"/>
    <col min="3331" max="3331" width="20.88671875" style="2" customWidth="1"/>
    <col min="3332" max="3333" width="20.44140625" style="2" customWidth="1"/>
    <col min="3334" max="3334" width="14.6640625" style="2" customWidth="1"/>
    <col min="3335" max="3335" width="14" style="2" customWidth="1"/>
    <col min="3336" max="3336" width="32.88671875" style="2" customWidth="1"/>
    <col min="3337" max="3337" width="11" style="2" customWidth="1"/>
    <col min="3338" max="3338" width="11.109375" style="2" customWidth="1"/>
    <col min="3339" max="3340" width="13.33203125" style="2" customWidth="1"/>
    <col min="3341" max="3341" width="13.88671875" style="2" customWidth="1"/>
    <col min="3342" max="3345" width="9.109375" style="2" customWidth="1"/>
    <col min="3346" max="3584" width="8.88671875" style="2"/>
    <col min="3585" max="3585" width="46.109375" style="2" customWidth="1"/>
    <col min="3586" max="3586" width="30.6640625" style="2" customWidth="1"/>
    <col min="3587" max="3587" width="20.88671875" style="2" customWidth="1"/>
    <col min="3588" max="3589" width="20.44140625" style="2" customWidth="1"/>
    <col min="3590" max="3590" width="14.6640625" style="2" customWidth="1"/>
    <col min="3591" max="3591" width="14" style="2" customWidth="1"/>
    <col min="3592" max="3592" width="32.88671875" style="2" customWidth="1"/>
    <col min="3593" max="3593" width="11" style="2" customWidth="1"/>
    <col min="3594" max="3594" width="11.109375" style="2" customWidth="1"/>
    <col min="3595" max="3596" width="13.33203125" style="2" customWidth="1"/>
    <col min="3597" max="3597" width="13.88671875" style="2" customWidth="1"/>
    <col min="3598" max="3601" width="9.109375" style="2" customWidth="1"/>
    <col min="3602" max="3840" width="8.88671875" style="2"/>
    <col min="3841" max="3841" width="46.109375" style="2" customWidth="1"/>
    <col min="3842" max="3842" width="30.6640625" style="2" customWidth="1"/>
    <col min="3843" max="3843" width="20.88671875" style="2" customWidth="1"/>
    <col min="3844" max="3845" width="20.44140625" style="2" customWidth="1"/>
    <col min="3846" max="3846" width="14.6640625" style="2" customWidth="1"/>
    <col min="3847" max="3847" width="14" style="2" customWidth="1"/>
    <col min="3848" max="3848" width="32.88671875" style="2" customWidth="1"/>
    <col min="3849" max="3849" width="11" style="2" customWidth="1"/>
    <col min="3850" max="3850" width="11.109375" style="2" customWidth="1"/>
    <col min="3851" max="3852" width="13.33203125" style="2" customWidth="1"/>
    <col min="3853" max="3853" width="13.88671875" style="2" customWidth="1"/>
    <col min="3854" max="3857" width="9.109375" style="2" customWidth="1"/>
    <col min="3858" max="4096" width="8.88671875" style="2"/>
    <col min="4097" max="4097" width="46.109375" style="2" customWidth="1"/>
    <col min="4098" max="4098" width="30.6640625" style="2" customWidth="1"/>
    <col min="4099" max="4099" width="20.88671875" style="2" customWidth="1"/>
    <col min="4100" max="4101" width="20.44140625" style="2" customWidth="1"/>
    <col min="4102" max="4102" width="14.6640625" style="2" customWidth="1"/>
    <col min="4103" max="4103" width="14" style="2" customWidth="1"/>
    <col min="4104" max="4104" width="32.88671875" style="2" customWidth="1"/>
    <col min="4105" max="4105" width="11" style="2" customWidth="1"/>
    <col min="4106" max="4106" width="11.109375" style="2" customWidth="1"/>
    <col min="4107" max="4108" width="13.33203125" style="2" customWidth="1"/>
    <col min="4109" max="4109" width="13.88671875" style="2" customWidth="1"/>
    <col min="4110" max="4113" width="9.109375" style="2" customWidth="1"/>
    <col min="4114" max="4352" width="8.88671875" style="2"/>
    <col min="4353" max="4353" width="46.109375" style="2" customWidth="1"/>
    <col min="4354" max="4354" width="30.6640625" style="2" customWidth="1"/>
    <col min="4355" max="4355" width="20.88671875" style="2" customWidth="1"/>
    <col min="4356" max="4357" width="20.44140625" style="2" customWidth="1"/>
    <col min="4358" max="4358" width="14.6640625" style="2" customWidth="1"/>
    <col min="4359" max="4359" width="14" style="2" customWidth="1"/>
    <col min="4360" max="4360" width="32.88671875" style="2" customWidth="1"/>
    <col min="4361" max="4361" width="11" style="2" customWidth="1"/>
    <col min="4362" max="4362" width="11.109375" style="2" customWidth="1"/>
    <col min="4363" max="4364" width="13.33203125" style="2" customWidth="1"/>
    <col min="4365" max="4365" width="13.88671875" style="2" customWidth="1"/>
    <col min="4366" max="4369" width="9.109375" style="2" customWidth="1"/>
    <col min="4370" max="4608" width="8.88671875" style="2"/>
    <col min="4609" max="4609" width="46.109375" style="2" customWidth="1"/>
    <col min="4610" max="4610" width="30.6640625" style="2" customWidth="1"/>
    <col min="4611" max="4611" width="20.88671875" style="2" customWidth="1"/>
    <col min="4612" max="4613" width="20.44140625" style="2" customWidth="1"/>
    <col min="4614" max="4614" width="14.6640625" style="2" customWidth="1"/>
    <col min="4615" max="4615" width="14" style="2" customWidth="1"/>
    <col min="4616" max="4616" width="32.88671875" style="2" customWidth="1"/>
    <col min="4617" max="4617" width="11" style="2" customWidth="1"/>
    <col min="4618" max="4618" width="11.109375" style="2" customWidth="1"/>
    <col min="4619" max="4620" width="13.33203125" style="2" customWidth="1"/>
    <col min="4621" max="4621" width="13.88671875" style="2" customWidth="1"/>
    <col min="4622" max="4625" width="9.109375" style="2" customWidth="1"/>
    <col min="4626" max="4864" width="8.88671875" style="2"/>
    <col min="4865" max="4865" width="46.109375" style="2" customWidth="1"/>
    <col min="4866" max="4866" width="30.6640625" style="2" customWidth="1"/>
    <col min="4867" max="4867" width="20.88671875" style="2" customWidth="1"/>
    <col min="4868" max="4869" width="20.44140625" style="2" customWidth="1"/>
    <col min="4870" max="4870" width="14.6640625" style="2" customWidth="1"/>
    <col min="4871" max="4871" width="14" style="2" customWidth="1"/>
    <col min="4872" max="4872" width="32.88671875" style="2" customWidth="1"/>
    <col min="4873" max="4873" width="11" style="2" customWidth="1"/>
    <col min="4874" max="4874" width="11.109375" style="2" customWidth="1"/>
    <col min="4875" max="4876" width="13.33203125" style="2" customWidth="1"/>
    <col min="4877" max="4877" width="13.88671875" style="2" customWidth="1"/>
    <col min="4878" max="4881" width="9.109375" style="2" customWidth="1"/>
    <col min="4882" max="5120" width="8.88671875" style="2"/>
    <col min="5121" max="5121" width="46.109375" style="2" customWidth="1"/>
    <col min="5122" max="5122" width="30.6640625" style="2" customWidth="1"/>
    <col min="5123" max="5123" width="20.88671875" style="2" customWidth="1"/>
    <col min="5124" max="5125" width="20.44140625" style="2" customWidth="1"/>
    <col min="5126" max="5126" width="14.6640625" style="2" customWidth="1"/>
    <col min="5127" max="5127" width="14" style="2" customWidth="1"/>
    <col min="5128" max="5128" width="32.88671875" style="2" customWidth="1"/>
    <col min="5129" max="5129" width="11" style="2" customWidth="1"/>
    <col min="5130" max="5130" width="11.109375" style="2" customWidth="1"/>
    <col min="5131" max="5132" width="13.33203125" style="2" customWidth="1"/>
    <col min="5133" max="5133" width="13.88671875" style="2" customWidth="1"/>
    <col min="5134" max="5137" width="9.109375" style="2" customWidth="1"/>
    <col min="5138" max="5376" width="8.88671875" style="2"/>
    <col min="5377" max="5377" width="46.109375" style="2" customWidth="1"/>
    <col min="5378" max="5378" width="30.6640625" style="2" customWidth="1"/>
    <col min="5379" max="5379" width="20.88671875" style="2" customWidth="1"/>
    <col min="5380" max="5381" width="20.44140625" style="2" customWidth="1"/>
    <col min="5382" max="5382" width="14.6640625" style="2" customWidth="1"/>
    <col min="5383" max="5383" width="14" style="2" customWidth="1"/>
    <col min="5384" max="5384" width="32.88671875" style="2" customWidth="1"/>
    <col min="5385" max="5385" width="11" style="2" customWidth="1"/>
    <col min="5386" max="5386" width="11.109375" style="2" customWidth="1"/>
    <col min="5387" max="5388" width="13.33203125" style="2" customWidth="1"/>
    <col min="5389" max="5389" width="13.88671875" style="2" customWidth="1"/>
    <col min="5390" max="5393" width="9.109375" style="2" customWidth="1"/>
    <col min="5394" max="5632" width="8.88671875" style="2"/>
    <col min="5633" max="5633" width="46.109375" style="2" customWidth="1"/>
    <col min="5634" max="5634" width="30.6640625" style="2" customWidth="1"/>
    <col min="5635" max="5635" width="20.88671875" style="2" customWidth="1"/>
    <col min="5636" max="5637" width="20.44140625" style="2" customWidth="1"/>
    <col min="5638" max="5638" width="14.6640625" style="2" customWidth="1"/>
    <col min="5639" max="5639" width="14" style="2" customWidth="1"/>
    <col min="5640" max="5640" width="32.88671875" style="2" customWidth="1"/>
    <col min="5641" max="5641" width="11" style="2" customWidth="1"/>
    <col min="5642" max="5642" width="11.109375" style="2" customWidth="1"/>
    <col min="5643" max="5644" width="13.33203125" style="2" customWidth="1"/>
    <col min="5645" max="5645" width="13.88671875" style="2" customWidth="1"/>
    <col min="5646" max="5649" width="9.109375" style="2" customWidth="1"/>
    <col min="5650" max="5888" width="8.88671875" style="2"/>
    <col min="5889" max="5889" width="46.109375" style="2" customWidth="1"/>
    <col min="5890" max="5890" width="30.6640625" style="2" customWidth="1"/>
    <col min="5891" max="5891" width="20.88671875" style="2" customWidth="1"/>
    <col min="5892" max="5893" width="20.44140625" style="2" customWidth="1"/>
    <col min="5894" max="5894" width="14.6640625" style="2" customWidth="1"/>
    <col min="5895" max="5895" width="14" style="2" customWidth="1"/>
    <col min="5896" max="5896" width="32.88671875" style="2" customWidth="1"/>
    <col min="5897" max="5897" width="11" style="2" customWidth="1"/>
    <col min="5898" max="5898" width="11.109375" style="2" customWidth="1"/>
    <col min="5899" max="5900" width="13.33203125" style="2" customWidth="1"/>
    <col min="5901" max="5901" width="13.88671875" style="2" customWidth="1"/>
    <col min="5902" max="5905" width="9.109375" style="2" customWidth="1"/>
    <col min="5906" max="6144" width="8.88671875" style="2"/>
    <col min="6145" max="6145" width="46.109375" style="2" customWidth="1"/>
    <col min="6146" max="6146" width="30.6640625" style="2" customWidth="1"/>
    <col min="6147" max="6147" width="20.88671875" style="2" customWidth="1"/>
    <col min="6148" max="6149" width="20.44140625" style="2" customWidth="1"/>
    <col min="6150" max="6150" width="14.6640625" style="2" customWidth="1"/>
    <col min="6151" max="6151" width="14" style="2" customWidth="1"/>
    <col min="6152" max="6152" width="32.88671875" style="2" customWidth="1"/>
    <col min="6153" max="6153" width="11" style="2" customWidth="1"/>
    <col min="6154" max="6154" width="11.109375" style="2" customWidth="1"/>
    <col min="6155" max="6156" width="13.33203125" style="2" customWidth="1"/>
    <col min="6157" max="6157" width="13.88671875" style="2" customWidth="1"/>
    <col min="6158" max="6161" width="9.109375" style="2" customWidth="1"/>
    <col min="6162" max="6400" width="8.88671875" style="2"/>
    <col min="6401" max="6401" width="46.109375" style="2" customWidth="1"/>
    <col min="6402" max="6402" width="30.6640625" style="2" customWidth="1"/>
    <col min="6403" max="6403" width="20.88671875" style="2" customWidth="1"/>
    <col min="6404" max="6405" width="20.44140625" style="2" customWidth="1"/>
    <col min="6406" max="6406" width="14.6640625" style="2" customWidth="1"/>
    <col min="6407" max="6407" width="14" style="2" customWidth="1"/>
    <col min="6408" max="6408" width="32.88671875" style="2" customWidth="1"/>
    <col min="6409" max="6409" width="11" style="2" customWidth="1"/>
    <col min="6410" max="6410" width="11.109375" style="2" customWidth="1"/>
    <col min="6411" max="6412" width="13.33203125" style="2" customWidth="1"/>
    <col min="6413" max="6413" width="13.88671875" style="2" customWidth="1"/>
    <col min="6414" max="6417" width="9.109375" style="2" customWidth="1"/>
    <col min="6418" max="6656" width="8.88671875" style="2"/>
    <col min="6657" max="6657" width="46.109375" style="2" customWidth="1"/>
    <col min="6658" max="6658" width="30.6640625" style="2" customWidth="1"/>
    <col min="6659" max="6659" width="20.88671875" style="2" customWidth="1"/>
    <col min="6660" max="6661" width="20.44140625" style="2" customWidth="1"/>
    <col min="6662" max="6662" width="14.6640625" style="2" customWidth="1"/>
    <col min="6663" max="6663" width="14" style="2" customWidth="1"/>
    <col min="6664" max="6664" width="32.88671875" style="2" customWidth="1"/>
    <col min="6665" max="6665" width="11" style="2" customWidth="1"/>
    <col min="6666" max="6666" width="11.109375" style="2" customWidth="1"/>
    <col min="6667" max="6668" width="13.33203125" style="2" customWidth="1"/>
    <col min="6669" max="6669" width="13.88671875" style="2" customWidth="1"/>
    <col min="6670" max="6673" width="9.109375" style="2" customWidth="1"/>
    <col min="6674" max="6912" width="8.88671875" style="2"/>
    <col min="6913" max="6913" width="46.109375" style="2" customWidth="1"/>
    <col min="6914" max="6914" width="30.6640625" style="2" customWidth="1"/>
    <col min="6915" max="6915" width="20.88671875" style="2" customWidth="1"/>
    <col min="6916" max="6917" width="20.44140625" style="2" customWidth="1"/>
    <col min="6918" max="6918" width="14.6640625" style="2" customWidth="1"/>
    <col min="6919" max="6919" width="14" style="2" customWidth="1"/>
    <col min="6920" max="6920" width="32.88671875" style="2" customWidth="1"/>
    <col min="6921" max="6921" width="11" style="2" customWidth="1"/>
    <col min="6922" max="6922" width="11.109375" style="2" customWidth="1"/>
    <col min="6923" max="6924" width="13.33203125" style="2" customWidth="1"/>
    <col min="6925" max="6925" width="13.88671875" style="2" customWidth="1"/>
    <col min="6926" max="6929" width="9.109375" style="2" customWidth="1"/>
    <col min="6930" max="7168" width="8.88671875" style="2"/>
    <col min="7169" max="7169" width="46.109375" style="2" customWidth="1"/>
    <col min="7170" max="7170" width="30.6640625" style="2" customWidth="1"/>
    <col min="7171" max="7171" width="20.88671875" style="2" customWidth="1"/>
    <col min="7172" max="7173" width="20.44140625" style="2" customWidth="1"/>
    <col min="7174" max="7174" width="14.6640625" style="2" customWidth="1"/>
    <col min="7175" max="7175" width="14" style="2" customWidth="1"/>
    <col min="7176" max="7176" width="32.88671875" style="2" customWidth="1"/>
    <col min="7177" max="7177" width="11" style="2" customWidth="1"/>
    <col min="7178" max="7178" width="11.109375" style="2" customWidth="1"/>
    <col min="7179" max="7180" width="13.33203125" style="2" customWidth="1"/>
    <col min="7181" max="7181" width="13.88671875" style="2" customWidth="1"/>
    <col min="7182" max="7185" width="9.109375" style="2" customWidth="1"/>
    <col min="7186" max="7424" width="8.88671875" style="2"/>
    <col min="7425" max="7425" width="46.109375" style="2" customWidth="1"/>
    <col min="7426" max="7426" width="30.6640625" style="2" customWidth="1"/>
    <col min="7427" max="7427" width="20.88671875" style="2" customWidth="1"/>
    <col min="7428" max="7429" width="20.44140625" style="2" customWidth="1"/>
    <col min="7430" max="7430" width="14.6640625" style="2" customWidth="1"/>
    <col min="7431" max="7431" width="14" style="2" customWidth="1"/>
    <col min="7432" max="7432" width="32.88671875" style="2" customWidth="1"/>
    <col min="7433" max="7433" width="11" style="2" customWidth="1"/>
    <col min="7434" max="7434" width="11.109375" style="2" customWidth="1"/>
    <col min="7435" max="7436" width="13.33203125" style="2" customWidth="1"/>
    <col min="7437" max="7437" width="13.88671875" style="2" customWidth="1"/>
    <col min="7438" max="7441" width="9.109375" style="2" customWidth="1"/>
    <col min="7442" max="7680" width="8.88671875" style="2"/>
    <col min="7681" max="7681" width="46.109375" style="2" customWidth="1"/>
    <col min="7682" max="7682" width="30.6640625" style="2" customWidth="1"/>
    <col min="7683" max="7683" width="20.88671875" style="2" customWidth="1"/>
    <col min="7684" max="7685" width="20.44140625" style="2" customWidth="1"/>
    <col min="7686" max="7686" width="14.6640625" style="2" customWidth="1"/>
    <col min="7687" max="7687" width="14" style="2" customWidth="1"/>
    <col min="7688" max="7688" width="32.88671875" style="2" customWidth="1"/>
    <col min="7689" max="7689" width="11" style="2" customWidth="1"/>
    <col min="7690" max="7690" width="11.109375" style="2" customWidth="1"/>
    <col min="7691" max="7692" width="13.33203125" style="2" customWidth="1"/>
    <col min="7693" max="7693" width="13.88671875" style="2" customWidth="1"/>
    <col min="7694" max="7697" width="9.109375" style="2" customWidth="1"/>
    <col min="7698" max="7936" width="8.88671875" style="2"/>
    <col min="7937" max="7937" width="46.109375" style="2" customWidth="1"/>
    <col min="7938" max="7938" width="30.6640625" style="2" customWidth="1"/>
    <col min="7939" max="7939" width="20.88671875" style="2" customWidth="1"/>
    <col min="7940" max="7941" width="20.44140625" style="2" customWidth="1"/>
    <col min="7942" max="7942" width="14.6640625" style="2" customWidth="1"/>
    <col min="7943" max="7943" width="14" style="2" customWidth="1"/>
    <col min="7944" max="7944" width="32.88671875" style="2" customWidth="1"/>
    <col min="7945" max="7945" width="11" style="2" customWidth="1"/>
    <col min="7946" max="7946" width="11.109375" style="2" customWidth="1"/>
    <col min="7947" max="7948" width="13.33203125" style="2" customWidth="1"/>
    <col min="7949" max="7949" width="13.88671875" style="2" customWidth="1"/>
    <col min="7950" max="7953" width="9.109375" style="2" customWidth="1"/>
    <col min="7954" max="8192" width="8.88671875" style="2"/>
    <col min="8193" max="8193" width="46.109375" style="2" customWidth="1"/>
    <col min="8194" max="8194" width="30.6640625" style="2" customWidth="1"/>
    <col min="8195" max="8195" width="20.88671875" style="2" customWidth="1"/>
    <col min="8196" max="8197" width="20.44140625" style="2" customWidth="1"/>
    <col min="8198" max="8198" width="14.6640625" style="2" customWidth="1"/>
    <col min="8199" max="8199" width="14" style="2" customWidth="1"/>
    <col min="8200" max="8200" width="32.88671875" style="2" customWidth="1"/>
    <col min="8201" max="8201" width="11" style="2" customWidth="1"/>
    <col min="8202" max="8202" width="11.109375" style="2" customWidth="1"/>
    <col min="8203" max="8204" width="13.33203125" style="2" customWidth="1"/>
    <col min="8205" max="8205" width="13.88671875" style="2" customWidth="1"/>
    <col min="8206" max="8209" width="9.109375" style="2" customWidth="1"/>
    <col min="8210" max="8448" width="8.88671875" style="2"/>
    <col min="8449" max="8449" width="46.109375" style="2" customWidth="1"/>
    <col min="8450" max="8450" width="30.6640625" style="2" customWidth="1"/>
    <col min="8451" max="8451" width="20.88671875" style="2" customWidth="1"/>
    <col min="8452" max="8453" width="20.44140625" style="2" customWidth="1"/>
    <col min="8454" max="8454" width="14.6640625" style="2" customWidth="1"/>
    <col min="8455" max="8455" width="14" style="2" customWidth="1"/>
    <col min="8456" max="8456" width="32.88671875" style="2" customWidth="1"/>
    <col min="8457" max="8457" width="11" style="2" customWidth="1"/>
    <col min="8458" max="8458" width="11.109375" style="2" customWidth="1"/>
    <col min="8459" max="8460" width="13.33203125" style="2" customWidth="1"/>
    <col min="8461" max="8461" width="13.88671875" style="2" customWidth="1"/>
    <col min="8462" max="8465" width="9.109375" style="2" customWidth="1"/>
    <col min="8466" max="8704" width="8.88671875" style="2"/>
    <col min="8705" max="8705" width="46.109375" style="2" customWidth="1"/>
    <col min="8706" max="8706" width="30.6640625" style="2" customWidth="1"/>
    <col min="8707" max="8707" width="20.88671875" style="2" customWidth="1"/>
    <col min="8708" max="8709" width="20.44140625" style="2" customWidth="1"/>
    <col min="8710" max="8710" width="14.6640625" style="2" customWidth="1"/>
    <col min="8711" max="8711" width="14" style="2" customWidth="1"/>
    <col min="8712" max="8712" width="32.88671875" style="2" customWidth="1"/>
    <col min="8713" max="8713" width="11" style="2" customWidth="1"/>
    <col min="8714" max="8714" width="11.109375" style="2" customWidth="1"/>
    <col min="8715" max="8716" width="13.33203125" style="2" customWidth="1"/>
    <col min="8717" max="8717" width="13.88671875" style="2" customWidth="1"/>
    <col min="8718" max="8721" width="9.109375" style="2" customWidth="1"/>
    <col min="8722" max="8960" width="8.88671875" style="2"/>
    <col min="8961" max="8961" width="46.109375" style="2" customWidth="1"/>
    <col min="8962" max="8962" width="30.6640625" style="2" customWidth="1"/>
    <col min="8963" max="8963" width="20.88671875" style="2" customWidth="1"/>
    <col min="8964" max="8965" width="20.44140625" style="2" customWidth="1"/>
    <col min="8966" max="8966" width="14.6640625" style="2" customWidth="1"/>
    <col min="8967" max="8967" width="14" style="2" customWidth="1"/>
    <col min="8968" max="8968" width="32.88671875" style="2" customWidth="1"/>
    <col min="8969" max="8969" width="11" style="2" customWidth="1"/>
    <col min="8970" max="8970" width="11.109375" style="2" customWidth="1"/>
    <col min="8971" max="8972" width="13.33203125" style="2" customWidth="1"/>
    <col min="8973" max="8973" width="13.88671875" style="2" customWidth="1"/>
    <col min="8974" max="8977" width="9.109375" style="2" customWidth="1"/>
    <col min="8978" max="9216" width="8.88671875" style="2"/>
    <col min="9217" max="9217" width="46.109375" style="2" customWidth="1"/>
    <col min="9218" max="9218" width="30.6640625" style="2" customWidth="1"/>
    <col min="9219" max="9219" width="20.88671875" style="2" customWidth="1"/>
    <col min="9220" max="9221" width="20.44140625" style="2" customWidth="1"/>
    <col min="9222" max="9222" width="14.6640625" style="2" customWidth="1"/>
    <col min="9223" max="9223" width="14" style="2" customWidth="1"/>
    <col min="9224" max="9224" width="32.88671875" style="2" customWidth="1"/>
    <col min="9225" max="9225" width="11" style="2" customWidth="1"/>
    <col min="9226" max="9226" width="11.109375" style="2" customWidth="1"/>
    <col min="9227" max="9228" width="13.33203125" style="2" customWidth="1"/>
    <col min="9229" max="9229" width="13.88671875" style="2" customWidth="1"/>
    <col min="9230" max="9233" width="9.109375" style="2" customWidth="1"/>
    <col min="9234" max="9472" width="8.88671875" style="2"/>
    <col min="9473" max="9473" width="46.109375" style="2" customWidth="1"/>
    <col min="9474" max="9474" width="30.6640625" style="2" customWidth="1"/>
    <col min="9475" max="9475" width="20.88671875" style="2" customWidth="1"/>
    <col min="9476" max="9477" width="20.44140625" style="2" customWidth="1"/>
    <col min="9478" max="9478" width="14.6640625" style="2" customWidth="1"/>
    <col min="9479" max="9479" width="14" style="2" customWidth="1"/>
    <col min="9480" max="9480" width="32.88671875" style="2" customWidth="1"/>
    <col min="9481" max="9481" width="11" style="2" customWidth="1"/>
    <col min="9482" max="9482" width="11.109375" style="2" customWidth="1"/>
    <col min="9483" max="9484" width="13.33203125" style="2" customWidth="1"/>
    <col min="9485" max="9485" width="13.88671875" style="2" customWidth="1"/>
    <col min="9486" max="9489" width="9.109375" style="2" customWidth="1"/>
    <col min="9490" max="9728" width="8.88671875" style="2"/>
    <col min="9729" max="9729" width="46.109375" style="2" customWidth="1"/>
    <col min="9730" max="9730" width="30.6640625" style="2" customWidth="1"/>
    <col min="9731" max="9731" width="20.88671875" style="2" customWidth="1"/>
    <col min="9732" max="9733" width="20.44140625" style="2" customWidth="1"/>
    <col min="9734" max="9734" width="14.6640625" style="2" customWidth="1"/>
    <col min="9735" max="9735" width="14" style="2" customWidth="1"/>
    <col min="9736" max="9736" width="32.88671875" style="2" customWidth="1"/>
    <col min="9737" max="9737" width="11" style="2" customWidth="1"/>
    <col min="9738" max="9738" width="11.109375" style="2" customWidth="1"/>
    <col min="9739" max="9740" width="13.33203125" style="2" customWidth="1"/>
    <col min="9741" max="9741" width="13.88671875" style="2" customWidth="1"/>
    <col min="9742" max="9745" width="9.109375" style="2" customWidth="1"/>
    <col min="9746" max="9984" width="8.88671875" style="2"/>
    <col min="9985" max="9985" width="46.109375" style="2" customWidth="1"/>
    <col min="9986" max="9986" width="30.6640625" style="2" customWidth="1"/>
    <col min="9987" max="9987" width="20.88671875" style="2" customWidth="1"/>
    <col min="9988" max="9989" width="20.44140625" style="2" customWidth="1"/>
    <col min="9990" max="9990" width="14.6640625" style="2" customWidth="1"/>
    <col min="9991" max="9991" width="14" style="2" customWidth="1"/>
    <col min="9992" max="9992" width="32.88671875" style="2" customWidth="1"/>
    <col min="9993" max="9993" width="11" style="2" customWidth="1"/>
    <col min="9994" max="9994" width="11.109375" style="2" customWidth="1"/>
    <col min="9995" max="9996" width="13.33203125" style="2" customWidth="1"/>
    <col min="9997" max="9997" width="13.88671875" style="2" customWidth="1"/>
    <col min="9998" max="10001" width="9.109375" style="2" customWidth="1"/>
    <col min="10002" max="10240" width="8.88671875" style="2"/>
    <col min="10241" max="10241" width="46.109375" style="2" customWidth="1"/>
    <col min="10242" max="10242" width="30.6640625" style="2" customWidth="1"/>
    <col min="10243" max="10243" width="20.88671875" style="2" customWidth="1"/>
    <col min="10244" max="10245" width="20.44140625" style="2" customWidth="1"/>
    <col min="10246" max="10246" width="14.6640625" style="2" customWidth="1"/>
    <col min="10247" max="10247" width="14" style="2" customWidth="1"/>
    <col min="10248" max="10248" width="32.88671875" style="2" customWidth="1"/>
    <col min="10249" max="10249" width="11" style="2" customWidth="1"/>
    <col min="10250" max="10250" width="11.109375" style="2" customWidth="1"/>
    <col min="10251" max="10252" width="13.33203125" style="2" customWidth="1"/>
    <col min="10253" max="10253" width="13.88671875" style="2" customWidth="1"/>
    <col min="10254" max="10257" width="9.109375" style="2" customWidth="1"/>
    <col min="10258" max="10496" width="8.88671875" style="2"/>
    <col min="10497" max="10497" width="46.109375" style="2" customWidth="1"/>
    <col min="10498" max="10498" width="30.6640625" style="2" customWidth="1"/>
    <col min="10499" max="10499" width="20.88671875" style="2" customWidth="1"/>
    <col min="10500" max="10501" width="20.44140625" style="2" customWidth="1"/>
    <col min="10502" max="10502" width="14.6640625" style="2" customWidth="1"/>
    <col min="10503" max="10503" width="14" style="2" customWidth="1"/>
    <col min="10504" max="10504" width="32.88671875" style="2" customWidth="1"/>
    <col min="10505" max="10505" width="11" style="2" customWidth="1"/>
    <col min="10506" max="10506" width="11.109375" style="2" customWidth="1"/>
    <col min="10507" max="10508" width="13.33203125" style="2" customWidth="1"/>
    <col min="10509" max="10509" width="13.88671875" style="2" customWidth="1"/>
    <col min="10510" max="10513" width="9.109375" style="2" customWidth="1"/>
    <col min="10514" max="10752" width="8.88671875" style="2"/>
    <col min="10753" max="10753" width="46.109375" style="2" customWidth="1"/>
    <col min="10754" max="10754" width="30.6640625" style="2" customWidth="1"/>
    <col min="10755" max="10755" width="20.88671875" style="2" customWidth="1"/>
    <col min="10756" max="10757" width="20.44140625" style="2" customWidth="1"/>
    <col min="10758" max="10758" width="14.6640625" style="2" customWidth="1"/>
    <col min="10759" max="10759" width="14" style="2" customWidth="1"/>
    <col min="10760" max="10760" width="32.88671875" style="2" customWidth="1"/>
    <col min="10761" max="10761" width="11" style="2" customWidth="1"/>
    <col min="10762" max="10762" width="11.109375" style="2" customWidth="1"/>
    <col min="10763" max="10764" width="13.33203125" style="2" customWidth="1"/>
    <col min="10765" max="10765" width="13.88671875" style="2" customWidth="1"/>
    <col min="10766" max="10769" width="9.109375" style="2" customWidth="1"/>
    <col min="10770" max="11008" width="8.88671875" style="2"/>
    <col min="11009" max="11009" width="46.109375" style="2" customWidth="1"/>
    <col min="11010" max="11010" width="30.6640625" style="2" customWidth="1"/>
    <col min="11011" max="11011" width="20.88671875" style="2" customWidth="1"/>
    <col min="11012" max="11013" width="20.44140625" style="2" customWidth="1"/>
    <col min="11014" max="11014" width="14.6640625" style="2" customWidth="1"/>
    <col min="11015" max="11015" width="14" style="2" customWidth="1"/>
    <col min="11016" max="11016" width="32.88671875" style="2" customWidth="1"/>
    <col min="11017" max="11017" width="11" style="2" customWidth="1"/>
    <col min="11018" max="11018" width="11.109375" style="2" customWidth="1"/>
    <col min="11019" max="11020" width="13.33203125" style="2" customWidth="1"/>
    <col min="11021" max="11021" width="13.88671875" style="2" customWidth="1"/>
    <col min="11022" max="11025" width="9.109375" style="2" customWidth="1"/>
    <col min="11026" max="11264" width="8.88671875" style="2"/>
    <col min="11265" max="11265" width="46.109375" style="2" customWidth="1"/>
    <col min="11266" max="11266" width="30.6640625" style="2" customWidth="1"/>
    <col min="11267" max="11267" width="20.88671875" style="2" customWidth="1"/>
    <col min="11268" max="11269" width="20.44140625" style="2" customWidth="1"/>
    <col min="11270" max="11270" width="14.6640625" style="2" customWidth="1"/>
    <col min="11271" max="11271" width="14" style="2" customWidth="1"/>
    <col min="11272" max="11272" width="32.88671875" style="2" customWidth="1"/>
    <col min="11273" max="11273" width="11" style="2" customWidth="1"/>
    <col min="11274" max="11274" width="11.109375" style="2" customWidth="1"/>
    <col min="11275" max="11276" width="13.33203125" style="2" customWidth="1"/>
    <col min="11277" max="11277" width="13.88671875" style="2" customWidth="1"/>
    <col min="11278" max="11281" width="9.109375" style="2" customWidth="1"/>
    <col min="11282" max="11520" width="8.88671875" style="2"/>
    <col min="11521" max="11521" width="46.109375" style="2" customWidth="1"/>
    <col min="11522" max="11522" width="30.6640625" style="2" customWidth="1"/>
    <col min="11523" max="11523" width="20.88671875" style="2" customWidth="1"/>
    <col min="11524" max="11525" width="20.44140625" style="2" customWidth="1"/>
    <col min="11526" max="11526" width="14.6640625" style="2" customWidth="1"/>
    <col min="11527" max="11527" width="14" style="2" customWidth="1"/>
    <col min="11528" max="11528" width="32.88671875" style="2" customWidth="1"/>
    <col min="11529" max="11529" width="11" style="2" customWidth="1"/>
    <col min="11530" max="11530" width="11.109375" style="2" customWidth="1"/>
    <col min="11531" max="11532" width="13.33203125" style="2" customWidth="1"/>
    <col min="11533" max="11533" width="13.88671875" style="2" customWidth="1"/>
    <col min="11534" max="11537" width="9.109375" style="2" customWidth="1"/>
    <col min="11538" max="11776" width="8.88671875" style="2"/>
    <col min="11777" max="11777" width="46.109375" style="2" customWidth="1"/>
    <col min="11778" max="11778" width="30.6640625" style="2" customWidth="1"/>
    <col min="11779" max="11779" width="20.88671875" style="2" customWidth="1"/>
    <col min="11780" max="11781" width="20.44140625" style="2" customWidth="1"/>
    <col min="11782" max="11782" width="14.6640625" style="2" customWidth="1"/>
    <col min="11783" max="11783" width="14" style="2" customWidth="1"/>
    <col min="11784" max="11784" width="32.88671875" style="2" customWidth="1"/>
    <col min="11785" max="11785" width="11" style="2" customWidth="1"/>
    <col min="11786" max="11786" width="11.109375" style="2" customWidth="1"/>
    <col min="11787" max="11788" width="13.33203125" style="2" customWidth="1"/>
    <col min="11789" max="11789" width="13.88671875" style="2" customWidth="1"/>
    <col min="11790" max="11793" width="9.109375" style="2" customWidth="1"/>
    <col min="11794" max="12032" width="8.88671875" style="2"/>
    <col min="12033" max="12033" width="46.109375" style="2" customWidth="1"/>
    <col min="12034" max="12034" width="30.6640625" style="2" customWidth="1"/>
    <col min="12035" max="12035" width="20.88671875" style="2" customWidth="1"/>
    <col min="12036" max="12037" width="20.44140625" style="2" customWidth="1"/>
    <col min="12038" max="12038" width="14.6640625" style="2" customWidth="1"/>
    <col min="12039" max="12039" width="14" style="2" customWidth="1"/>
    <col min="12040" max="12040" width="32.88671875" style="2" customWidth="1"/>
    <col min="12041" max="12041" width="11" style="2" customWidth="1"/>
    <col min="12042" max="12042" width="11.109375" style="2" customWidth="1"/>
    <col min="12043" max="12044" width="13.33203125" style="2" customWidth="1"/>
    <col min="12045" max="12045" width="13.88671875" style="2" customWidth="1"/>
    <col min="12046" max="12049" width="9.109375" style="2" customWidth="1"/>
    <col min="12050" max="12288" width="8.88671875" style="2"/>
    <col min="12289" max="12289" width="46.109375" style="2" customWidth="1"/>
    <col min="12290" max="12290" width="30.6640625" style="2" customWidth="1"/>
    <col min="12291" max="12291" width="20.88671875" style="2" customWidth="1"/>
    <col min="12292" max="12293" width="20.44140625" style="2" customWidth="1"/>
    <col min="12294" max="12294" width="14.6640625" style="2" customWidth="1"/>
    <col min="12295" max="12295" width="14" style="2" customWidth="1"/>
    <col min="12296" max="12296" width="32.88671875" style="2" customWidth="1"/>
    <col min="12297" max="12297" width="11" style="2" customWidth="1"/>
    <col min="12298" max="12298" width="11.109375" style="2" customWidth="1"/>
    <col min="12299" max="12300" width="13.33203125" style="2" customWidth="1"/>
    <col min="12301" max="12301" width="13.88671875" style="2" customWidth="1"/>
    <col min="12302" max="12305" width="9.109375" style="2" customWidth="1"/>
    <col min="12306" max="12544" width="8.88671875" style="2"/>
    <col min="12545" max="12545" width="46.109375" style="2" customWidth="1"/>
    <col min="12546" max="12546" width="30.6640625" style="2" customWidth="1"/>
    <col min="12547" max="12547" width="20.88671875" style="2" customWidth="1"/>
    <col min="12548" max="12549" width="20.44140625" style="2" customWidth="1"/>
    <col min="12550" max="12550" width="14.6640625" style="2" customWidth="1"/>
    <col min="12551" max="12551" width="14" style="2" customWidth="1"/>
    <col min="12552" max="12552" width="32.88671875" style="2" customWidth="1"/>
    <col min="12553" max="12553" width="11" style="2" customWidth="1"/>
    <col min="12554" max="12554" width="11.109375" style="2" customWidth="1"/>
    <col min="12555" max="12556" width="13.33203125" style="2" customWidth="1"/>
    <col min="12557" max="12557" width="13.88671875" style="2" customWidth="1"/>
    <col min="12558" max="12561" width="9.109375" style="2" customWidth="1"/>
    <col min="12562" max="12800" width="8.88671875" style="2"/>
    <col min="12801" max="12801" width="46.109375" style="2" customWidth="1"/>
    <col min="12802" max="12802" width="30.6640625" style="2" customWidth="1"/>
    <col min="12803" max="12803" width="20.88671875" style="2" customWidth="1"/>
    <col min="12804" max="12805" width="20.44140625" style="2" customWidth="1"/>
    <col min="12806" max="12806" width="14.6640625" style="2" customWidth="1"/>
    <col min="12807" max="12807" width="14" style="2" customWidth="1"/>
    <col min="12808" max="12808" width="32.88671875" style="2" customWidth="1"/>
    <col min="12809" max="12809" width="11" style="2" customWidth="1"/>
    <col min="12810" max="12810" width="11.109375" style="2" customWidth="1"/>
    <col min="12811" max="12812" width="13.33203125" style="2" customWidth="1"/>
    <col min="12813" max="12813" width="13.88671875" style="2" customWidth="1"/>
    <col min="12814" max="12817" width="9.109375" style="2" customWidth="1"/>
    <col min="12818" max="13056" width="8.88671875" style="2"/>
    <col min="13057" max="13057" width="46.109375" style="2" customWidth="1"/>
    <col min="13058" max="13058" width="30.6640625" style="2" customWidth="1"/>
    <col min="13059" max="13059" width="20.88671875" style="2" customWidth="1"/>
    <col min="13060" max="13061" width="20.44140625" style="2" customWidth="1"/>
    <col min="13062" max="13062" width="14.6640625" style="2" customWidth="1"/>
    <col min="13063" max="13063" width="14" style="2" customWidth="1"/>
    <col min="13064" max="13064" width="32.88671875" style="2" customWidth="1"/>
    <col min="13065" max="13065" width="11" style="2" customWidth="1"/>
    <col min="13066" max="13066" width="11.109375" style="2" customWidth="1"/>
    <col min="13067" max="13068" width="13.33203125" style="2" customWidth="1"/>
    <col min="13069" max="13069" width="13.88671875" style="2" customWidth="1"/>
    <col min="13070" max="13073" width="9.109375" style="2" customWidth="1"/>
    <col min="13074" max="13312" width="8.88671875" style="2"/>
    <col min="13313" max="13313" width="46.109375" style="2" customWidth="1"/>
    <col min="13314" max="13314" width="30.6640625" style="2" customWidth="1"/>
    <col min="13315" max="13315" width="20.88671875" style="2" customWidth="1"/>
    <col min="13316" max="13317" width="20.44140625" style="2" customWidth="1"/>
    <col min="13318" max="13318" width="14.6640625" style="2" customWidth="1"/>
    <col min="13319" max="13319" width="14" style="2" customWidth="1"/>
    <col min="13320" max="13320" width="32.88671875" style="2" customWidth="1"/>
    <col min="13321" max="13321" width="11" style="2" customWidth="1"/>
    <col min="13322" max="13322" width="11.109375" style="2" customWidth="1"/>
    <col min="13323" max="13324" width="13.33203125" style="2" customWidth="1"/>
    <col min="13325" max="13325" width="13.88671875" style="2" customWidth="1"/>
    <col min="13326" max="13329" width="9.109375" style="2" customWidth="1"/>
    <col min="13330" max="13568" width="8.88671875" style="2"/>
    <col min="13569" max="13569" width="46.109375" style="2" customWidth="1"/>
    <col min="13570" max="13570" width="30.6640625" style="2" customWidth="1"/>
    <col min="13571" max="13571" width="20.88671875" style="2" customWidth="1"/>
    <col min="13572" max="13573" width="20.44140625" style="2" customWidth="1"/>
    <col min="13574" max="13574" width="14.6640625" style="2" customWidth="1"/>
    <col min="13575" max="13575" width="14" style="2" customWidth="1"/>
    <col min="13576" max="13576" width="32.88671875" style="2" customWidth="1"/>
    <col min="13577" max="13577" width="11" style="2" customWidth="1"/>
    <col min="13578" max="13578" width="11.109375" style="2" customWidth="1"/>
    <col min="13579" max="13580" width="13.33203125" style="2" customWidth="1"/>
    <col min="13581" max="13581" width="13.88671875" style="2" customWidth="1"/>
    <col min="13582" max="13585" width="9.109375" style="2" customWidth="1"/>
    <col min="13586" max="13824" width="8.88671875" style="2"/>
    <col min="13825" max="13825" width="46.109375" style="2" customWidth="1"/>
    <col min="13826" max="13826" width="30.6640625" style="2" customWidth="1"/>
    <col min="13827" max="13827" width="20.88671875" style="2" customWidth="1"/>
    <col min="13828" max="13829" width="20.44140625" style="2" customWidth="1"/>
    <col min="13830" max="13830" width="14.6640625" style="2" customWidth="1"/>
    <col min="13831" max="13831" width="14" style="2" customWidth="1"/>
    <col min="13832" max="13832" width="32.88671875" style="2" customWidth="1"/>
    <col min="13833" max="13833" width="11" style="2" customWidth="1"/>
    <col min="13834" max="13834" width="11.109375" style="2" customWidth="1"/>
    <col min="13835" max="13836" width="13.33203125" style="2" customWidth="1"/>
    <col min="13837" max="13837" width="13.88671875" style="2" customWidth="1"/>
    <col min="13838" max="13841" width="9.109375" style="2" customWidth="1"/>
    <col min="13842" max="14080" width="8.88671875" style="2"/>
    <col min="14081" max="14081" width="46.109375" style="2" customWidth="1"/>
    <col min="14082" max="14082" width="30.6640625" style="2" customWidth="1"/>
    <col min="14083" max="14083" width="20.88671875" style="2" customWidth="1"/>
    <col min="14084" max="14085" width="20.44140625" style="2" customWidth="1"/>
    <col min="14086" max="14086" width="14.6640625" style="2" customWidth="1"/>
    <col min="14087" max="14087" width="14" style="2" customWidth="1"/>
    <col min="14088" max="14088" width="32.88671875" style="2" customWidth="1"/>
    <col min="14089" max="14089" width="11" style="2" customWidth="1"/>
    <col min="14090" max="14090" width="11.109375" style="2" customWidth="1"/>
    <col min="14091" max="14092" width="13.33203125" style="2" customWidth="1"/>
    <col min="14093" max="14093" width="13.88671875" style="2" customWidth="1"/>
    <col min="14094" max="14097" width="9.109375" style="2" customWidth="1"/>
    <col min="14098" max="14336" width="8.88671875" style="2"/>
    <col min="14337" max="14337" width="46.109375" style="2" customWidth="1"/>
    <col min="14338" max="14338" width="30.6640625" style="2" customWidth="1"/>
    <col min="14339" max="14339" width="20.88671875" style="2" customWidth="1"/>
    <col min="14340" max="14341" width="20.44140625" style="2" customWidth="1"/>
    <col min="14342" max="14342" width="14.6640625" style="2" customWidth="1"/>
    <col min="14343" max="14343" width="14" style="2" customWidth="1"/>
    <col min="14344" max="14344" width="32.88671875" style="2" customWidth="1"/>
    <col min="14345" max="14345" width="11" style="2" customWidth="1"/>
    <col min="14346" max="14346" width="11.109375" style="2" customWidth="1"/>
    <col min="14347" max="14348" width="13.33203125" style="2" customWidth="1"/>
    <col min="14349" max="14349" width="13.88671875" style="2" customWidth="1"/>
    <col min="14350" max="14353" width="9.109375" style="2" customWidth="1"/>
    <col min="14354" max="14592" width="8.88671875" style="2"/>
    <col min="14593" max="14593" width="46.109375" style="2" customWidth="1"/>
    <col min="14594" max="14594" width="30.6640625" style="2" customWidth="1"/>
    <col min="14595" max="14595" width="20.88671875" style="2" customWidth="1"/>
    <col min="14596" max="14597" width="20.44140625" style="2" customWidth="1"/>
    <col min="14598" max="14598" width="14.6640625" style="2" customWidth="1"/>
    <col min="14599" max="14599" width="14" style="2" customWidth="1"/>
    <col min="14600" max="14600" width="32.88671875" style="2" customWidth="1"/>
    <col min="14601" max="14601" width="11" style="2" customWidth="1"/>
    <col min="14602" max="14602" width="11.109375" style="2" customWidth="1"/>
    <col min="14603" max="14604" width="13.33203125" style="2" customWidth="1"/>
    <col min="14605" max="14605" width="13.88671875" style="2" customWidth="1"/>
    <col min="14606" max="14609" width="9.109375" style="2" customWidth="1"/>
    <col min="14610" max="14848" width="8.88671875" style="2"/>
    <col min="14849" max="14849" width="46.109375" style="2" customWidth="1"/>
    <col min="14850" max="14850" width="30.6640625" style="2" customWidth="1"/>
    <col min="14851" max="14851" width="20.88671875" style="2" customWidth="1"/>
    <col min="14852" max="14853" width="20.44140625" style="2" customWidth="1"/>
    <col min="14854" max="14854" width="14.6640625" style="2" customWidth="1"/>
    <col min="14855" max="14855" width="14" style="2" customWidth="1"/>
    <col min="14856" max="14856" width="32.88671875" style="2" customWidth="1"/>
    <col min="14857" max="14857" width="11" style="2" customWidth="1"/>
    <col min="14858" max="14858" width="11.109375" style="2" customWidth="1"/>
    <col min="14859" max="14860" width="13.33203125" style="2" customWidth="1"/>
    <col min="14861" max="14861" width="13.88671875" style="2" customWidth="1"/>
    <col min="14862" max="14865" width="9.109375" style="2" customWidth="1"/>
    <col min="14866" max="15104" width="8.88671875" style="2"/>
    <col min="15105" max="15105" width="46.109375" style="2" customWidth="1"/>
    <col min="15106" max="15106" width="30.6640625" style="2" customWidth="1"/>
    <col min="15107" max="15107" width="20.88671875" style="2" customWidth="1"/>
    <col min="15108" max="15109" width="20.44140625" style="2" customWidth="1"/>
    <col min="15110" max="15110" width="14.6640625" style="2" customWidth="1"/>
    <col min="15111" max="15111" width="14" style="2" customWidth="1"/>
    <col min="15112" max="15112" width="32.88671875" style="2" customWidth="1"/>
    <col min="15113" max="15113" width="11" style="2" customWidth="1"/>
    <col min="15114" max="15114" width="11.109375" style="2" customWidth="1"/>
    <col min="15115" max="15116" width="13.33203125" style="2" customWidth="1"/>
    <col min="15117" max="15117" width="13.88671875" style="2" customWidth="1"/>
    <col min="15118" max="15121" width="9.109375" style="2" customWidth="1"/>
    <col min="15122" max="15360" width="8.88671875" style="2"/>
    <col min="15361" max="15361" width="46.109375" style="2" customWidth="1"/>
    <col min="15362" max="15362" width="30.6640625" style="2" customWidth="1"/>
    <col min="15363" max="15363" width="20.88671875" style="2" customWidth="1"/>
    <col min="15364" max="15365" width="20.44140625" style="2" customWidth="1"/>
    <col min="15366" max="15366" width="14.6640625" style="2" customWidth="1"/>
    <col min="15367" max="15367" width="14" style="2" customWidth="1"/>
    <col min="15368" max="15368" width="32.88671875" style="2" customWidth="1"/>
    <col min="15369" max="15369" width="11" style="2" customWidth="1"/>
    <col min="15370" max="15370" width="11.109375" style="2" customWidth="1"/>
    <col min="15371" max="15372" width="13.33203125" style="2" customWidth="1"/>
    <col min="15373" max="15373" width="13.88671875" style="2" customWidth="1"/>
    <col min="15374" max="15377" width="9.109375" style="2" customWidth="1"/>
    <col min="15378" max="15616" width="8.88671875" style="2"/>
    <col min="15617" max="15617" width="46.109375" style="2" customWidth="1"/>
    <col min="15618" max="15618" width="30.6640625" style="2" customWidth="1"/>
    <col min="15619" max="15619" width="20.88671875" style="2" customWidth="1"/>
    <col min="15620" max="15621" width="20.44140625" style="2" customWidth="1"/>
    <col min="15622" max="15622" width="14.6640625" style="2" customWidth="1"/>
    <col min="15623" max="15623" width="14" style="2" customWidth="1"/>
    <col min="15624" max="15624" width="32.88671875" style="2" customWidth="1"/>
    <col min="15625" max="15625" width="11" style="2" customWidth="1"/>
    <col min="15626" max="15626" width="11.109375" style="2" customWidth="1"/>
    <col min="15627" max="15628" width="13.33203125" style="2" customWidth="1"/>
    <col min="15629" max="15629" width="13.88671875" style="2" customWidth="1"/>
    <col min="15630" max="15633" width="9.109375" style="2" customWidth="1"/>
    <col min="15634" max="15872" width="8.88671875" style="2"/>
    <col min="15873" max="15873" width="46.109375" style="2" customWidth="1"/>
    <col min="15874" max="15874" width="30.6640625" style="2" customWidth="1"/>
    <col min="15875" max="15875" width="20.88671875" style="2" customWidth="1"/>
    <col min="15876" max="15877" width="20.44140625" style="2" customWidth="1"/>
    <col min="15878" max="15878" width="14.6640625" style="2" customWidth="1"/>
    <col min="15879" max="15879" width="14" style="2" customWidth="1"/>
    <col min="15880" max="15880" width="32.88671875" style="2" customWidth="1"/>
    <col min="15881" max="15881" width="11" style="2" customWidth="1"/>
    <col min="15882" max="15882" width="11.109375" style="2" customWidth="1"/>
    <col min="15883" max="15884" width="13.33203125" style="2" customWidth="1"/>
    <col min="15885" max="15885" width="13.88671875" style="2" customWidth="1"/>
    <col min="15886" max="15889" width="9.109375" style="2" customWidth="1"/>
    <col min="15890" max="16128" width="8.88671875" style="2"/>
    <col min="16129" max="16129" width="46.109375" style="2" customWidth="1"/>
    <col min="16130" max="16130" width="30.6640625" style="2" customWidth="1"/>
    <col min="16131" max="16131" width="20.88671875" style="2" customWidth="1"/>
    <col min="16132" max="16133" width="20.44140625" style="2" customWidth="1"/>
    <col min="16134" max="16134" width="14.6640625" style="2" customWidth="1"/>
    <col min="16135" max="16135" width="14" style="2" customWidth="1"/>
    <col min="16136" max="16136" width="32.88671875" style="2" customWidth="1"/>
    <col min="16137" max="16137" width="11" style="2" customWidth="1"/>
    <col min="16138" max="16138" width="11.109375" style="2" customWidth="1"/>
    <col min="16139" max="16140" width="13.33203125" style="2" customWidth="1"/>
    <col min="16141" max="16141" width="13.88671875" style="2" customWidth="1"/>
    <col min="16142" max="16145" width="9.109375" style="2" customWidth="1"/>
    <col min="16146" max="16384" width="8.88671875" style="2"/>
  </cols>
  <sheetData>
    <row r="1" spans="4:7" x14ac:dyDescent="0.3">
      <c r="F1" s="526" t="s">
        <v>29</v>
      </c>
      <c r="G1" s="526"/>
    </row>
    <row r="2" spans="4:7" x14ac:dyDescent="0.3">
      <c r="D2" s="526" t="s">
        <v>0</v>
      </c>
      <c r="E2" s="526"/>
      <c r="F2" s="526"/>
      <c r="G2" s="526"/>
    </row>
    <row r="3" spans="4:7" x14ac:dyDescent="0.3">
      <c r="D3" s="526" t="s">
        <v>113</v>
      </c>
      <c r="E3" s="526"/>
      <c r="F3" s="526"/>
      <c r="G3" s="526"/>
    </row>
    <row r="4" spans="4:7" ht="16.649999999999999" customHeight="1" x14ac:dyDescent="0.3">
      <c r="D4" s="526" t="s">
        <v>1</v>
      </c>
      <c r="E4" s="526"/>
      <c r="F4" s="526"/>
      <c r="G4" s="526"/>
    </row>
    <row r="5" spans="4:7" x14ac:dyDescent="0.3">
      <c r="D5" s="62"/>
      <c r="E5" s="62"/>
      <c r="F5" s="62"/>
      <c r="G5" s="62"/>
    </row>
    <row r="7" spans="4:7" s="5" customFormat="1" ht="19.5" customHeight="1" x14ac:dyDescent="0.3">
      <c r="D7" s="530" t="s">
        <v>2</v>
      </c>
      <c r="E7" s="530"/>
      <c r="F7" s="530"/>
      <c r="G7" s="530"/>
    </row>
    <row r="8" spans="4:7" s="5" customFormat="1" ht="15.6" x14ac:dyDescent="0.3">
      <c r="D8" s="529" t="s">
        <v>3</v>
      </c>
      <c r="E8" s="529"/>
      <c r="F8" s="529"/>
      <c r="G8" s="529"/>
    </row>
    <row r="9" spans="4:7" s="5" customFormat="1" ht="15.6" x14ac:dyDescent="0.3">
      <c r="D9" s="529" t="s">
        <v>114</v>
      </c>
      <c r="E9" s="529"/>
      <c r="F9" s="529"/>
      <c r="G9" s="529"/>
    </row>
    <row r="10" spans="4:7" s="5" customFormat="1" ht="15.6" x14ac:dyDescent="0.3">
      <c r="D10" s="530" t="s">
        <v>4</v>
      </c>
      <c r="E10" s="530"/>
      <c r="F10" s="530"/>
      <c r="G10" s="530"/>
    </row>
    <row r="11" spans="4:7" s="5" customFormat="1" ht="21.75" customHeight="1" x14ac:dyDescent="0.3"/>
    <row r="12" spans="4:7" s="5" customFormat="1" ht="19.5" customHeight="1" x14ac:dyDescent="0.3">
      <c r="D12" s="6" t="s">
        <v>132</v>
      </c>
      <c r="E12" s="6"/>
      <c r="F12" s="6"/>
      <c r="G12" s="6"/>
    </row>
    <row r="13" spans="4:7" s="6" customFormat="1" ht="15.6" x14ac:dyDescent="0.3">
      <c r="D13" s="6" t="s">
        <v>133</v>
      </c>
    </row>
    <row r="14" spans="4:7" s="42" customFormat="1" ht="15.6" x14ac:dyDescent="0.3">
      <c r="D14" s="6" t="s">
        <v>134</v>
      </c>
      <c r="E14" s="6"/>
      <c r="F14" s="6"/>
      <c r="G14" s="6"/>
    </row>
    <row r="15" spans="4:7" s="42" customFormat="1" ht="15.6" x14ac:dyDescent="0.3">
      <c r="D15" s="42" t="s">
        <v>30</v>
      </c>
    </row>
    <row r="16" spans="4:7" s="42" customFormat="1" ht="15.6" x14ac:dyDescent="0.3">
      <c r="D16" s="119" t="s">
        <v>131</v>
      </c>
    </row>
    <row r="17" spans="1:13" s="42" customFormat="1" ht="15.6" x14ac:dyDescent="0.3">
      <c r="F17" s="44" t="s">
        <v>31</v>
      </c>
    </row>
    <row r="18" spans="1:13" s="42" customFormat="1" ht="18" customHeight="1" x14ac:dyDescent="0.3"/>
    <row r="19" spans="1:13" s="42" customFormat="1" ht="18" customHeight="1" x14ac:dyDescent="0.3">
      <c r="F19" s="43"/>
    </row>
    <row r="20" spans="1:13" s="9" customFormat="1" ht="15.6" x14ac:dyDescent="0.3">
      <c r="A20" s="528" t="s">
        <v>5</v>
      </c>
      <c r="B20" s="528"/>
      <c r="C20" s="528"/>
      <c r="D20" s="528"/>
      <c r="E20" s="528"/>
      <c r="F20" s="528"/>
      <c r="G20" s="528"/>
      <c r="H20" s="7"/>
      <c r="I20" s="8"/>
    </row>
    <row r="21" spans="1:13" s="9" customFormat="1" ht="15.6" x14ac:dyDescent="0.3">
      <c r="A21" s="557" t="s">
        <v>112</v>
      </c>
      <c r="B21" s="557"/>
      <c r="C21" s="557"/>
      <c r="D21" s="557"/>
      <c r="E21" s="557"/>
      <c r="F21" s="557"/>
      <c r="G21" s="557"/>
      <c r="H21" s="10"/>
      <c r="I21" s="8"/>
    </row>
    <row r="22" spans="1:13" s="9" customFormat="1" ht="15.6" x14ac:dyDescent="0.3">
      <c r="A22" s="554" t="s">
        <v>6</v>
      </c>
      <c r="B22" s="554"/>
      <c r="C22" s="554"/>
      <c r="D22" s="554"/>
      <c r="E22" s="554"/>
      <c r="F22" s="554"/>
      <c r="G22" s="554"/>
      <c r="H22" s="11"/>
      <c r="I22" s="8"/>
    </row>
    <row r="23" spans="1:13" s="9" customFormat="1" ht="15" customHeight="1" x14ac:dyDescent="0.3">
      <c r="A23" s="528" t="s">
        <v>32</v>
      </c>
      <c r="B23" s="528"/>
      <c r="C23" s="528"/>
      <c r="D23" s="528"/>
      <c r="E23" s="528"/>
      <c r="F23" s="528"/>
      <c r="G23" s="528"/>
      <c r="H23" s="7"/>
      <c r="I23" s="8"/>
    </row>
    <row r="24" spans="1:13" ht="18" customHeight="1" x14ac:dyDescent="0.3">
      <c r="A24" s="12"/>
      <c r="B24" s="12"/>
      <c r="C24" s="13"/>
      <c r="D24" s="13"/>
      <c r="E24" s="13"/>
      <c r="F24" s="13"/>
      <c r="G24" s="13"/>
      <c r="H24" s="13"/>
      <c r="J24" s="14"/>
      <c r="K24" s="14"/>
      <c r="L24" s="14"/>
      <c r="M24" s="14"/>
    </row>
    <row r="25" spans="1:13" ht="19.2" customHeight="1" x14ac:dyDescent="0.3">
      <c r="A25" s="527" t="s">
        <v>52</v>
      </c>
      <c r="B25" s="527"/>
      <c r="C25" s="527"/>
      <c r="D25" s="527"/>
      <c r="E25" s="527"/>
      <c r="F25" s="527"/>
      <c r="G25" s="527"/>
      <c r="H25" s="12"/>
      <c r="J25" s="14"/>
      <c r="K25" s="14"/>
      <c r="L25" s="14"/>
      <c r="M25" s="14"/>
    </row>
    <row r="26" spans="1:13" s="9" customFormat="1" ht="21.75" customHeight="1" x14ac:dyDescent="0.3">
      <c r="A26" s="555" t="s">
        <v>196</v>
      </c>
      <c r="B26" s="552"/>
      <c r="C26" s="552"/>
      <c r="D26" s="552"/>
      <c r="E26" s="552"/>
      <c r="F26" s="552"/>
      <c r="G26" s="552"/>
      <c r="H26" s="13"/>
      <c r="I26" s="8"/>
      <c r="J26" s="13"/>
      <c r="K26" s="13"/>
      <c r="L26" s="13"/>
      <c r="M26" s="13"/>
    </row>
    <row r="27" spans="1:13" s="9" customFormat="1" ht="85.95" customHeight="1" x14ac:dyDescent="0.3">
      <c r="A27" s="551" t="s">
        <v>83</v>
      </c>
      <c r="B27" s="551"/>
      <c r="C27" s="551"/>
      <c r="D27" s="551"/>
      <c r="E27" s="551"/>
      <c r="F27" s="551"/>
      <c r="G27" s="551"/>
      <c r="H27" s="15"/>
      <c r="I27" s="16"/>
      <c r="J27" s="17"/>
      <c r="K27" s="17"/>
      <c r="L27" s="17"/>
    </row>
    <row r="28" spans="1:13" s="18" customFormat="1" ht="17.25" customHeight="1" x14ac:dyDescent="0.3">
      <c r="A28" s="5" t="s">
        <v>7</v>
      </c>
    </row>
    <row r="29" spans="1:13" s="18" customFormat="1" ht="15.75" customHeight="1" x14ac:dyDescent="0.3">
      <c r="A29" s="556" t="s">
        <v>115</v>
      </c>
      <c r="B29" s="556"/>
      <c r="C29" s="556"/>
      <c r="D29" s="556"/>
      <c r="E29" s="556"/>
      <c r="F29" s="556"/>
      <c r="G29" s="556"/>
    </row>
    <row r="30" spans="1:13" s="18" customFormat="1" ht="18" customHeight="1" x14ac:dyDescent="0.3">
      <c r="A30" s="541" t="s">
        <v>78</v>
      </c>
      <c r="B30" s="541"/>
      <c r="C30" s="541"/>
      <c r="D30" s="541"/>
      <c r="E30" s="541"/>
      <c r="F30" s="541"/>
      <c r="G30" s="541"/>
    </row>
    <row r="31" spans="1:13" s="18" customFormat="1" ht="16.649999999999999" customHeight="1" x14ac:dyDescent="0.3">
      <c r="A31" s="5" t="s">
        <v>79</v>
      </c>
    </row>
    <row r="32" spans="1:13" s="18" customFormat="1" ht="15.6" x14ac:dyDescent="0.3">
      <c r="A32" s="5" t="s">
        <v>80</v>
      </c>
    </row>
    <row r="33" spans="1:13" ht="26.7" customHeight="1" x14ac:dyDescent="0.3">
      <c r="A33" s="551" t="s">
        <v>89</v>
      </c>
      <c r="B33" s="551"/>
      <c r="C33" s="551"/>
      <c r="D33" s="551"/>
      <c r="E33" s="551"/>
      <c r="F33" s="551"/>
      <c r="G33" s="551"/>
      <c r="H33" s="12"/>
      <c r="I33" s="19"/>
      <c r="J33" s="20"/>
      <c r="K33" s="20"/>
      <c r="L33" s="20"/>
    </row>
    <row r="34" spans="1:13" s="18" customFormat="1" ht="46.65" customHeight="1" x14ac:dyDescent="0.3">
      <c r="A34" s="552" t="s">
        <v>129</v>
      </c>
      <c r="B34" s="552"/>
      <c r="C34" s="552"/>
      <c r="D34" s="552"/>
      <c r="E34" s="552"/>
      <c r="F34" s="552"/>
      <c r="G34" s="552"/>
    </row>
    <row r="35" spans="1:13" ht="47.85" customHeight="1" x14ac:dyDescent="0.3">
      <c r="A35" s="551" t="s">
        <v>95</v>
      </c>
      <c r="B35" s="551"/>
      <c r="C35" s="551"/>
      <c r="D35" s="551"/>
      <c r="E35" s="551"/>
      <c r="F35" s="551"/>
      <c r="G35" s="551"/>
      <c r="H35" s="12"/>
    </row>
    <row r="36" spans="1:13" ht="15.6" x14ac:dyDescent="0.3">
      <c r="A36" s="543"/>
      <c r="B36" s="543"/>
      <c r="C36" s="543"/>
      <c r="D36" s="543"/>
      <c r="E36" s="543"/>
      <c r="F36" s="543"/>
      <c r="G36" s="543"/>
      <c r="H36" s="611"/>
      <c r="I36" s="611"/>
    </row>
    <row r="37" spans="1:13" ht="18.75" customHeight="1" x14ac:dyDescent="0.3">
      <c r="A37" s="544" t="s">
        <v>8</v>
      </c>
      <c r="B37" s="544"/>
      <c r="C37" s="544"/>
      <c r="D37" s="544"/>
      <c r="E37" s="544"/>
      <c r="F37" s="544"/>
      <c r="G37" s="544"/>
      <c r="H37" s="3"/>
      <c r="I37" s="2"/>
    </row>
    <row r="38" spans="1:13" ht="31.2" customHeight="1" x14ac:dyDescent="0.3">
      <c r="A38" s="545" t="s">
        <v>9</v>
      </c>
      <c r="B38" s="545" t="s">
        <v>10</v>
      </c>
      <c r="C38" s="22" t="s">
        <v>11</v>
      </c>
      <c r="D38" s="22" t="s">
        <v>12</v>
      </c>
      <c r="E38" s="548" t="s">
        <v>13</v>
      </c>
      <c r="F38" s="549"/>
      <c r="G38" s="550"/>
      <c r="H38" s="3"/>
      <c r="I38" s="2"/>
    </row>
    <row r="39" spans="1:13" ht="17.25" customHeight="1" x14ac:dyDescent="0.3">
      <c r="A39" s="546"/>
      <c r="B39" s="547"/>
      <c r="C39" s="23" t="s">
        <v>14</v>
      </c>
      <c r="D39" s="23" t="s">
        <v>15</v>
      </c>
      <c r="E39" s="23" t="s">
        <v>16</v>
      </c>
      <c r="F39" s="23" t="s">
        <v>17</v>
      </c>
      <c r="G39" s="23" t="s">
        <v>34</v>
      </c>
      <c r="H39" s="3"/>
      <c r="I39" s="2"/>
    </row>
    <row r="40" spans="1:13" ht="33" customHeight="1" x14ac:dyDescent="0.3">
      <c r="A40" s="24" t="s">
        <v>18</v>
      </c>
      <c r="B40" s="22" t="s">
        <v>19</v>
      </c>
      <c r="C40" s="80"/>
      <c r="D40" s="67">
        <v>8317</v>
      </c>
      <c r="E40" s="67">
        <v>109489</v>
      </c>
      <c r="F40" s="67"/>
      <c r="G40" s="81"/>
      <c r="H40" s="3"/>
      <c r="I40" s="2"/>
    </row>
    <row r="41" spans="1:13" ht="21.75" customHeight="1" x14ac:dyDescent="0.3">
      <c r="A41" s="24" t="s">
        <v>20</v>
      </c>
      <c r="B41" s="22" t="s">
        <v>19</v>
      </c>
      <c r="C41" s="82">
        <v>105825</v>
      </c>
      <c r="D41" s="82">
        <v>109391</v>
      </c>
      <c r="E41" s="82">
        <f>8692-483</f>
        <v>8209</v>
      </c>
      <c r="F41" s="82">
        <v>12131</v>
      </c>
      <c r="G41" s="75">
        <v>12614</v>
      </c>
      <c r="H41" s="3"/>
      <c r="I41" s="2"/>
    </row>
    <row r="42" spans="1:13" ht="27.75" customHeight="1" x14ac:dyDescent="0.3">
      <c r="A42" s="26" t="s">
        <v>21</v>
      </c>
      <c r="B42" s="27" t="s">
        <v>19</v>
      </c>
      <c r="C42" s="28">
        <f>C40+C41</f>
        <v>105825</v>
      </c>
      <c r="D42" s="28">
        <f>D40+D41</f>
        <v>117708</v>
      </c>
      <c r="E42" s="28">
        <f>E40+E41</f>
        <v>117698</v>
      </c>
      <c r="F42" s="28">
        <f>F40+F41</f>
        <v>12131</v>
      </c>
      <c r="G42" s="28">
        <f>G40+G41</f>
        <v>12614</v>
      </c>
      <c r="H42" s="29"/>
      <c r="I42" s="14"/>
      <c r="J42" s="14"/>
      <c r="K42" s="14"/>
      <c r="L42" s="14"/>
    </row>
    <row r="43" spans="1:13" s="9" customFormat="1" ht="19.5" customHeight="1" x14ac:dyDescent="0.3">
      <c r="A43" s="527" t="s">
        <v>22</v>
      </c>
      <c r="B43" s="527"/>
      <c r="C43" s="527"/>
      <c r="D43" s="527"/>
      <c r="E43" s="527"/>
      <c r="F43" s="527"/>
      <c r="G43" s="527"/>
      <c r="H43" s="527"/>
      <c r="I43" s="8"/>
      <c r="J43" s="13"/>
      <c r="K43" s="13"/>
      <c r="L43" s="13"/>
      <c r="M43" s="13"/>
    </row>
    <row r="44" spans="1:13" s="18" customFormat="1" ht="17.25" customHeight="1" x14ac:dyDescent="0.3">
      <c r="A44" s="5" t="s">
        <v>23</v>
      </c>
    </row>
    <row r="45" spans="1:13" s="18" customFormat="1" ht="15.6" customHeight="1" x14ac:dyDescent="0.3">
      <c r="A45" s="541" t="s">
        <v>78</v>
      </c>
      <c r="B45" s="541"/>
      <c r="C45" s="541"/>
      <c r="D45" s="541"/>
      <c r="E45" s="541"/>
      <c r="F45" s="541"/>
      <c r="G45" s="541"/>
    </row>
    <row r="46" spans="1:13" s="18" customFormat="1" ht="17.25" customHeight="1" x14ac:dyDescent="0.3">
      <c r="A46" s="5" t="s">
        <v>80</v>
      </c>
      <c r="B46" s="30"/>
      <c r="C46" s="30"/>
      <c r="D46" s="30"/>
      <c r="E46" s="30"/>
      <c r="F46" s="30"/>
      <c r="G46" s="30"/>
    </row>
    <row r="47" spans="1:13" ht="58.2" customHeight="1" x14ac:dyDescent="0.3">
      <c r="A47" s="533" t="s">
        <v>96</v>
      </c>
      <c r="B47" s="533"/>
      <c r="C47" s="533"/>
      <c r="D47" s="533"/>
      <c r="E47" s="533"/>
      <c r="F47" s="533"/>
      <c r="G47" s="533"/>
      <c r="H47" s="12"/>
    </row>
    <row r="48" spans="1:13" ht="25.95" customHeight="1" x14ac:dyDescent="0.3">
      <c r="A48" s="542" t="s">
        <v>24</v>
      </c>
      <c r="B48" s="531" t="s">
        <v>10</v>
      </c>
      <c r="C48" s="31" t="s">
        <v>11</v>
      </c>
      <c r="D48" s="31" t="s">
        <v>12</v>
      </c>
      <c r="E48" s="531" t="s">
        <v>13</v>
      </c>
      <c r="F48" s="531"/>
      <c r="G48" s="531"/>
      <c r="H48" s="32"/>
      <c r="I48" s="2"/>
    </row>
    <row r="49" spans="1:13" ht="23.4" customHeight="1" x14ac:dyDescent="0.3">
      <c r="A49" s="542"/>
      <c r="B49" s="531"/>
      <c r="C49" s="22" t="s">
        <v>14</v>
      </c>
      <c r="D49" s="22" t="s">
        <v>15</v>
      </c>
      <c r="E49" s="22" t="s">
        <v>16</v>
      </c>
      <c r="F49" s="22" t="s">
        <v>17</v>
      </c>
      <c r="G49" s="22" t="s">
        <v>34</v>
      </c>
      <c r="H49" s="32"/>
      <c r="I49" s="2"/>
    </row>
    <row r="50" spans="1:13" s="106" customFormat="1" ht="19.5" customHeight="1" x14ac:dyDescent="0.25">
      <c r="A50" s="60" t="s">
        <v>91</v>
      </c>
      <c r="B50" s="47" t="s">
        <v>94</v>
      </c>
      <c r="C50" s="102"/>
      <c r="D50" s="102"/>
      <c r="E50" s="102"/>
      <c r="F50" s="102"/>
      <c r="G50" s="102"/>
    </row>
    <row r="51" spans="1:13" s="106" customFormat="1" ht="32.25" customHeight="1" x14ac:dyDescent="0.25">
      <c r="A51" s="60" t="s">
        <v>92</v>
      </c>
      <c r="B51" s="47" t="s">
        <v>94</v>
      </c>
      <c r="C51" s="102"/>
      <c r="D51" s="116"/>
      <c r="E51" s="102">
        <v>136259</v>
      </c>
      <c r="F51" s="102"/>
      <c r="G51" s="102"/>
    </row>
    <row r="52" spans="1:13" s="106" customFormat="1" ht="19.5" customHeight="1" x14ac:dyDescent="0.25">
      <c r="A52" s="60" t="s">
        <v>93</v>
      </c>
      <c r="B52" s="47" t="s">
        <v>94</v>
      </c>
      <c r="C52" s="102"/>
      <c r="D52" s="116"/>
      <c r="E52" s="102">
        <v>470</v>
      </c>
      <c r="F52" s="102"/>
      <c r="G52" s="102"/>
    </row>
    <row r="53" spans="1:13" ht="16.2" customHeight="1" x14ac:dyDescent="0.3">
      <c r="A53" s="36"/>
      <c r="B53" s="37"/>
      <c r="C53" s="38"/>
      <c r="D53" s="38"/>
      <c r="E53" s="38"/>
      <c r="F53" s="38"/>
      <c r="G53" s="38"/>
      <c r="H53" s="32"/>
      <c r="I53" s="2"/>
    </row>
    <row r="54" spans="1:13" ht="28.95" customHeight="1" x14ac:dyDescent="0.3">
      <c r="A54" s="531" t="s">
        <v>25</v>
      </c>
      <c r="B54" s="531" t="s">
        <v>10</v>
      </c>
      <c r="C54" s="31" t="s">
        <v>11</v>
      </c>
      <c r="D54" s="31" t="s">
        <v>12</v>
      </c>
      <c r="E54" s="531" t="s">
        <v>13</v>
      </c>
      <c r="F54" s="531"/>
      <c r="G54" s="531"/>
      <c r="H54" s="32"/>
      <c r="I54" s="14"/>
      <c r="J54" s="14"/>
      <c r="K54" s="14"/>
      <c r="L54" s="14"/>
    </row>
    <row r="55" spans="1:13" ht="21" customHeight="1" x14ac:dyDescent="0.3">
      <c r="A55" s="531"/>
      <c r="B55" s="531"/>
      <c r="C55" s="22" t="s">
        <v>14</v>
      </c>
      <c r="D55" s="22" t="s">
        <v>15</v>
      </c>
      <c r="E55" s="22" t="s">
        <v>16</v>
      </c>
      <c r="F55" s="22" t="s">
        <v>17</v>
      </c>
      <c r="G55" s="22" t="s">
        <v>34</v>
      </c>
      <c r="H55" s="3"/>
      <c r="I55" s="14"/>
      <c r="J55" s="14"/>
      <c r="K55" s="14"/>
      <c r="L55" s="14"/>
    </row>
    <row r="56" spans="1:13" ht="31.2" customHeight="1" x14ac:dyDescent="0.3">
      <c r="A56" s="39" t="s">
        <v>18</v>
      </c>
      <c r="B56" s="22" t="s">
        <v>19</v>
      </c>
      <c r="C56" s="80"/>
      <c r="D56" s="67">
        <v>8317</v>
      </c>
      <c r="E56" s="67">
        <v>109489</v>
      </c>
      <c r="F56" s="25"/>
      <c r="G56" s="25"/>
      <c r="H56" s="3"/>
      <c r="I56" s="14"/>
      <c r="J56" s="14"/>
      <c r="K56" s="14"/>
      <c r="L56" s="14"/>
    </row>
    <row r="57" spans="1:13" ht="32.25" customHeight="1" x14ac:dyDescent="0.3">
      <c r="A57" s="26" t="s">
        <v>26</v>
      </c>
      <c r="B57" s="27" t="s">
        <v>19</v>
      </c>
      <c r="C57" s="28">
        <f>SUM(C56)</f>
        <v>0</v>
      </c>
      <c r="D57" s="28">
        <f>SUM(D56)</f>
        <v>8317</v>
      </c>
      <c r="E57" s="28">
        <f>SUM(E56)</f>
        <v>109489</v>
      </c>
      <c r="F57" s="28">
        <f>SUM(F56)</f>
        <v>0</v>
      </c>
      <c r="G57" s="28">
        <f>SUM(G56)</f>
        <v>0</v>
      </c>
      <c r="H57" s="3"/>
      <c r="I57" s="14"/>
      <c r="J57" s="40"/>
      <c r="K57" s="40"/>
      <c r="L57" s="40"/>
    </row>
    <row r="58" spans="1:13" s="388" customFormat="1" ht="19.95" customHeight="1" x14ac:dyDescent="0.3">
      <c r="A58" s="608" t="s">
        <v>27</v>
      </c>
      <c r="B58" s="608"/>
      <c r="C58" s="608"/>
      <c r="D58" s="608"/>
      <c r="E58" s="608"/>
      <c r="F58" s="608"/>
      <c r="G58" s="608"/>
      <c r="H58" s="385"/>
      <c r="I58" s="386"/>
      <c r="J58" s="387"/>
      <c r="K58" s="387"/>
      <c r="L58" s="387"/>
      <c r="M58" s="387"/>
    </row>
    <row r="59" spans="1:13" s="388" customFormat="1" ht="16.649999999999999" customHeight="1" x14ac:dyDescent="0.3">
      <c r="A59" s="389" t="s">
        <v>28</v>
      </c>
      <c r="B59" s="389"/>
      <c r="C59" s="389"/>
      <c r="D59" s="389"/>
      <c r="E59" s="389"/>
      <c r="F59" s="389"/>
      <c r="G59" s="389"/>
      <c r="H59" s="389"/>
      <c r="I59" s="386"/>
    </row>
    <row r="60" spans="1:13" s="390" customFormat="1" ht="24.75" customHeight="1" x14ac:dyDescent="0.3">
      <c r="A60" s="594" t="s">
        <v>207</v>
      </c>
      <c r="B60" s="594"/>
      <c r="C60" s="594"/>
      <c r="D60" s="594"/>
      <c r="E60" s="594"/>
      <c r="F60" s="594"/>
      <c r="G60" s="594"/>
      <c r="H60" s="594"/>
      <c r="I60" s="594"/>
      <c r="J60" s="594"/>
      <c r="K60" s="594"/>
    </row>
    <row r="61" spans="1:13" s="390" customFormat="1" ht="15.6" x14ac:dyDescent="0.3">
      <c r="A61" s="391" t="s">
        <v>80</v>
      </c>
    </row>
    <row r="62" spans="1:13" s="393" customFormat="1" ht="43.5" customHeight="1" x14ac:dyDescent="0.3">
      <c r="A62" s="609" t="s">
        <v>331</v>
      </c>
      <c r="B62" s="609"/>
      <c r="C62" s="609"/>
      <c r="D62" s="609"/>
      <c r="E62" s="609"/>
      <c r="F62" s="609"/>
      <c r="G62" s="609"/>
      <c r="H62" s="385"/>
      <c r="I62" s="392"/>
    </row>
    <row r="63" spans="1:13" s="393" customFormat="1" ht="36.75" customHeight="1" x14ac:dyDescent="0.3">
      <c r="A63" s="534" t="s">
        <v>24</v>
      </c>
      <c r="B63" s="610" t="s">
        <v>10</v>
      </c>
      <c r="C63" s="394" t="s">
        <v>11</v>
      </c>
      <c r="D63" s="394" t="s">
        <v>12</v>
      </c>
      <c r="E63" s="610" t="s">
        <v>13</v>
      </c>
      <c r="F63" s="610"/>
      <c r="G63" s="610"/>
      <c r="H63" s="395"/>
    </row>
    <row r="64" spans="1:13" s="393" customFormat="1" ht="17.25" customHeight="1" x14ac:dyDescent="0.3">
      <c r="A64" s="535"/>
      <c r="B64" s="610"/>
      <c r="C64" s="383" t="s">
        <v>14</v>
      </c>
      <c r="D64" s="383" t="s">
        <v>15</v>
      </c>
      <c r="E64" s="383" t="s">
        <v>16</v>
      </c>
      <c r="F64" s="383" t="s">
        <v>17</v>
      </c>
      <c r="G64" s="383" t="s">
        <v>34</v>
      </c>
      <c r="H64" s="395"/>
    </row>
    <row r="65" spans="1:12" s="393" customFormat="1" ht="48.6" customHeight="1" x14ac:dyDescent="0.25">
      <c r="A65" s="396" t="s">
        <v>332</v>
      </c>
      <c r="B65" s="383" t="s">
        <v>330</v>
      </c>
      <c r="C65" s="397"/>
      <c r="D65" s="397"/>
      <c r="E65" s="398">
        <v>102</v>
      </c>
      <c r="F65" s="398">
        <v>102</v>
      </c>
      <c r="G65" s="398">
        <v>102</v>
      </c>
      <c r="H65" s="395"/>
    </row>
    <row r="66" spans="1:12" ht="19.5" customHeight="1" x14ac:dyDescent="0.3">
      <c r="A66" s="36"/>
      <c r="B66" s="37"/>
      <c r="C66" s="38"/>
      <c r="D66" s="38"/>
      <c r="E66" s="38"/>
      <c r="F66" s="38"/>
      <c r="G66" s="38"/>
      <c r="H66" s="32"/>
      <c r="I66" s="2"/>
    </row>
    <row r="67" spans="1:12" ht="25.2" customHeight="1" x14ac:dyDescent="0.3">
      <c r="A67" s="531" t="s">
        <v>25</v>
      </c>
      <c r="B67" s="531" t="s">
        <v>10</v>
      </c>
      <c r="C67" s="31" t="s">
        <v>11</v>
      </c>
      <c r="D67" s="31" t="s">
        <v>12</v>
      </c>
      <c r="E67" s="531" t="s">
        <v>13</v>
      </c>
      <c r="F67" s="531"/>
      <c r="G67" s="531"/>
      <c r="H67" s="32"/>
      <c r="I67" s="14"/>
      <c r="J67" s="14"/>
      <c r="K67" s="14"/>
      <c r="L67" s="14"/>
    </row>
    <row r="68" spans="1:12" ht="18" customHeight="1" x14ac:dyDescent="0.3">
      <c r="A68" s="531"/>
      <c r="B68" s="531"/>
      <c r="C68" s="22" t="s">
        <v>14</v>
      </c>
      <c r="D68" s="22" t="s">
        <v>15</v>
      </c>
      <c r="E68" s="22" t="s">
        <v>16</v>
      </c>
      <c r="F68" s="22" t="s">
        <v>17</v>
      </c>
      <c r="G68" s="22" t="s">
        <v>34</v>
      </c>
      <c r="H68" s="3"/>
      <c r="I68" s="14"/>
      <c r="J68" s="14"/>
      <c r="K68" s="14"/>
      <c r="L68" s="14"/>
    </row>
    <row r="69" spans="1:12" ht="23.25" customHeight="1" x14ac:dyDescent="0.3">
      <c r="A69" s="39" t="s">
        <v>20</v>
      </c>
      <c r="B69" s="22" t="s">
        <v>19</v>
      </c>
      <c r="C69" s="82">
        <f>C41</f>
        <v>105825</v>
      </c>
      <c r="D69" s="82">
        <f t="shared" ref="D69:G69" si="0">D41</f>
        <v>109391</v>
      </c>
      <c r="E69" s="82">
        <f t="shared" si="0"/>
        <v>8209</v>
      </c>
      <c r="F69" s="82">
        <f t="shared" si="0"/>
        <v>12131</v>
      </c>
      <c r="G69" s="82">
        <f t="shared" si="0"/>
        <v>12614</v>
      </c>
      <c r="H69" s="3"/>
      <c r="I69" s="14"/>
      <c r="J69" s="14"/>
      <c r="K69" s="14"/>
      <c r="L69" s="14"/>
    </row>
    <row r="70" spans="1:12" ht="32.25" customHeight="1" x14ac:dyDescent="0.3">
      <c r="A70" s="26" t="s">
        <v>26</v>
      </c>
      <c r="B70" s="27" t="s">
        <v>19</v>
      </c>
      <c r="C70" s="28">
        <f>SUM(C69)</f>
        <v>105825</v>
      </c>
      <c r="D70" s="28">
        <f>SUM(D69)</f>
        <v>109391</v>
      </c>
      <c r="E70" s="28">
        <f>SUM(E69)</f>
        <v>8209</v>
      </c>
      <c r="F70" s="28">
        <f>SUM(F69)</f>
        <v>12131</v>
      </c>
      <c r="G70" s="28">
        <f>SUM(G69)</f>
        <v>12614</v>
      </c>
      <c r="H70" s="3"/>
      <c r="I70" s="14"/>
      <c r="J70" s="40"/>
      <c r="K70" s="40"/>
      <c r="L70" s="40"/>
    </row>
    <row r="72" spans="1:12" x14ac:dyDescent="0.3">
      <c r="E72" s="41"/>
    </row>
  </sheetData>
  <mergeCells count="44">
    <mergeCell ref="A62:G62"/>
    <mergeCell ref="A63:A64"/>
    <mergeCell ref="B63:B64"/>
    <mergeCell ref="E63:G63"/>
    <mergeCell ref="A67:A68"/>
    <mergeCell ref="B67:B68"/>
    <mergeCell ref="E67:G67"/>
    <mergeCell ref="A54:A55"/>
    <mergeCell ref="B54:B55"/>
    <mergeCell ref="E54:G54"/>
    <mergeCell ref="A58:G58"/>
    <mergeCell ref="A60:K60"/>
    <mergeCell ref="A43:H43"/>
    <mergeCell ref="A45:G45"/>
    <mergeCell ref="A47:G47"/>
    <mergeCell ref="A48:A49"/>
    <mergeCell ref="B48:B49"/>
    <mergeCell ref="E48:G48"/>
    <mergeCell ref="H36:I36"/>
    <mergeCell ref="A37:G37"/>
    <mergeCell ref="A38:A39"/>
    <mergeCell ref="B38:B39"/>
    <mergeCell ref="E38:G38"/>
    <mergeCell ref="A35:G35"/>
    <mergeCell ref="A36:G36"/>
    <mergeCell ref="A34:G34"/>
    <mergeCell ref="A20:G20"/>
    <mergeCell ref="A21:G21"/>
    <mergeCell ref="A22:G22"/>
    <mergeCell ref="A23:G23"/>
    <mergeCell ref="A25:G25"/>
    <mergeCell ref="A26:G26"/>
    <mergeCell ref="A27:G27"/>
    <mergeCell ref="A29:G29"/>
    <mergeCell ref="A30:G30"/>
    <mergeCell ref="A33:G33"/>
    <mergeCell ref="D8:G8"/>
    <mergeCell ref="D9:G9"/>
    <mergeCell ref="D10:G10"/>
    <mergeCell ref="F1:G1"/>
    <mergeCell ref="D2:G2"/>
    <mergeCell ref="D3:G3"/>
    <mergeCell ref="D4:G4"/>
    <mergeCell ref="D7:G7"/>
  </mergeCells>
  <printOptions horizontalCentered="1"/>
  <pageMargins left="0.39370078740157483" right="0.39370078740157483" top="0.39370078740157483" bottom="0.39370078740157483" header="0.19685039370078741" footer="0.19685039370078741"/>
  <pageSetup paperSize="9" scale="88" fitToHeight="0" orientation="landscape" r:id="rId1"/>
  <headerFooter alignWithMargins="0"/>
  <rowBreaks count="2" manualBreakCount="2">
    <brk id="27" max="6" man="1"/>
    <brk id="47" max="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26</vt:i4>
      </vt:variant>
      <vt:variant>
        <vt:lpstr>Именованные диапазоны</vt:lpstr>
      </vt:variant>
      <vt:variant>
        <vt:i4>14</vt:i4>
      </vt:variant>
    </vt:vector>
  </HeadingPairs>
  <TitlesOfParts>
    <vt:vector size="40" baseType="lpstr">
      <vt:lpstr>003.</vt:lpstr>
      <vt:lpstr>004</vt:lpstr>
      <vt:lpstr>005</vt:lpstr>
      <vt:lpstr>006</vt:lpstr>
      <vt:lpstr>007</vt:lpstr>
      <vt:lpstr>008</vt:lpstr>
      <vt:lpstr>009</vt:lpstr>
      <vt:lpstr>011</vt:lpstr>
      <vt:lpstr>013</vt:lpstr>
      <vt:lpstr>014</vt:lpstr>
      <vt:lpstr>016.</vt:lpstr>
      <vt:lpstr>018</vt:lpstr>
      <vt:lpstr>019</vt:lpstr>
      <vt:lpstr>020</vt:lpstr>
      <vt:lpstr>021</vt:lpstr>
      <vt:lpstr>022</vt:lpstr>
      <vt:lpstr>026</vt:lpstr>
      <vt:lpstr>027</vt:lpstr>
      <vt:lpstr>029</vt:lpstr>
      <vt:lpstr>033</vt:lpstr>
      <vt:lpstr>036</vt:lpstr>
      <vt:lpstr>038</vt:lpstr>
      <vt:lpstr>039</vt:lpstr>
      <vt:lpstr>043</vt:lpstr>
      <vt:lpstr>044 </vt:lpstr>
      <vt:lpstr>096</vt:lpstr>
      <vt:lpstr>'005'!Область_печати</vt:lpstr>
      <vt:lpstr>'008'!Область_печати</vt:lpstr>
      <vt:lpstr>'011'!Область_печати</vt:lpstr>
      <vt:lpstr>'013'!Область_печати</vt:lpstr>
      <vt:lpstr>'014'!Область_печати</vt:lpstr>
      <vt:lpstr>'019'!Область_печати</vt:lpstr>
      <vt:lpstr>'020'!Область_печати</vt:lpstr>
      <vt:lpstr>'021'!Область_печати</vt:lpstr>
      <vt:lpstr>'022'!Область_печати</vt:lpstr>
      <vt:lpstr>'026'!Область_печати</vt:lpstr>
      <vt:lpstr>'027'!Область_печати</vt:lpstr>
      <vt:lpstr>'033'!Область_печати</vt:lpstr>
      <vt:lpstr>'036'!Область_печати</vt:lpstr>
      <vt:lpstr>'038'!Область_печати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Ainara K. Tuleubaeva</dc:creator>
  <cp:lastModifiedBy>Kapkenova</cp:lastModifiedBy>
  <cp:lastPrinted>2017-06-30T06:13:27Z</cp:lastPrinted>
  <dcterms:created xsi:type="dcterms:W3CDTF">2016-12-06T13:28:20Z</dcterms:created>
  <dcterms:modified xsi:type="dcterms:W3CDTF">2017-07-04T08:59:54Z</dcterms:modified>
</cp:coreProperties>
</file>